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xs-ono\Box\710_全国実務補習所及び支所共有\10_教材関係\00_講義日程表【最新版】\2025\02_後期\支所\"/>
    </mc:Choice>
  </mc:AlternateContent>
  <xr:revisionPtr revIDLastSave="0" documentId="13_ncr:1_{A7FC40FA-7F36-4D77-8AAB-1CCC6D15F9EE}" xr6:coauthVersionLast="47" xr6:coauthVersionMax="47" xr10:uidLastSave="{00000000-0000-0000-0000-000000000000}"/>
  <bookViews>
    <workbookView xWindow="-110" yWindow="-110" windowWidth="19420" windowHeight="10300" xr2:uid="{00000000-000D-0000-FFFF-FFFF00000000}"/>
  </bookViews>
  <sheets>
    <sheet name="2025年期後期金沢支所" sheetId="10" r:id="rId1"/>
    <sheet name="科目一覧" sheetId="8" state="hidden" r:id="rId2"/>
    <sheet name="全体" sheetId="9" state="hidden" r:id="rId3"/>
  </sheets>
  <definedNames>
    <definedName name="_xlnm._FilterDatabase" localSheetId="0" hidden="1">'2025年期後期金沢支所'!$B$3:$J$29</definedName>
    <definedName name="_xlnm._FilterDatabase" localSheetId="1" hidden="1">科目一覧!$A$2:$L$164</definedName>
    <definedName name="_xlnm._FilterDatabase" localSheetId="2" hidden="1">全体!$B$2:$J$67</definedName>
    <definedName name="_xlnm.Print_Area" localSheetId="0">'2025年期後期金沢支所'!$A$1:$J$29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F6" i="10"/>
  <c r="F5" i="10"/>
  <c r="F4" i="10"/>
  <c r="B28" i="10"/>
  <c r="C28" i="10" s="1"/>
  <c r="B26" i="10"/>
  <c r="C26" i="10" s="1"/>
  <c r="B24" i="10"/>
  <c r="C24" i="10" s="1"/>
  <c r="B22" i="10"/>
  <c r="C22" i="10" s="1"/>
  <c r="B20" i="10"/>
  <c r="C20" i="10" s="1"/>
  <c r="F19" i="10"/>
  <c r="E19" i="10"/>
  <c r="F18" i="10"/>
  <c r="E18" i="10"/>
  <c r="C18" i="10"/>
  <c r="C16" i="10"/>
  <c r="B16" i="10"/>
  <c r="B14" i="10"/>
  <c r="C14" i="10" s="1"/>
  <c r="J13" i="10"/>
  <c r="C13" i="10"/>
  <c r="J12" i="10"/>
  <c r="C12" i="10"/>
  <c r="F11" i="10"/>
  <c r="E11" i="10"/>
  <c r="F10" i="10"/>
  <c r="E10" i="10"/>
  <c r="C10" i="10"/>
  <c r="F9" i="10"/>
  <c r="E9" i="10"/>
  <c r="F8" i="10"/>
  <c r="E8" i="10"/>
  <c r="C8" i="10"/>
  <c r="C6" i="10"/>
  <c r="C4" i="10"/>
  <c r="J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<sst xmlns="http://schemas.openxmlformats.org/spreadsheetml/2006/main" count="1590" uniqueCount="493">
  <si>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</si>
  <si>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</si>
  <si>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</si>
  <si>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</si>
  <si>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</si>
  <si>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</si>
  <si>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</si>
  <si>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</si>
  <si>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</si>
  <si>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</si>
  <si>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</si>
  <si>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</si>
  <si>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</si>
  <si>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</si>
  <si>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</si>
  <si>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</si>
  <si>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</si>
  <si>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</si>
  <si>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</si>
  <si>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</si>
  <si>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</si>
  <si>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</si>
  <si>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</si>
  <si>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</si>
  <si>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</si>
  <si>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</si>
  <si>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</si>
  <si>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</si>
  <si>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</si>
  <si>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</si>
  <si>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</si>
  <si>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</si>
  <si>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</si>
  <si>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</si>
  <si>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</si>
  <si>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</si>
  <si>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</si>
  <si>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</si>
  <si>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</si>
  <si>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</si>
  <si>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</si>
  <si>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</si>
  <si>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</si>
  <si>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</si>
  <si>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</si>
  <si>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</si>
  <si>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</si>
  <si>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</si>
  <si>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</si>
  <si>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</si>
  <si>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</si>
  <si>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</si>
  <si>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</si>
  <si>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</si>
  <si>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</si>
  <si>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</si>
  <si>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</si>
  <si>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</si>
  <si>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</si>
  <si>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</si>
  <si>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</si>
  <si>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</si>
  <si>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</si>
  <si>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</si>
  <si>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</si>
  <si>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</si>
  <si>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</si>
  <si>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</si>
  <si>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</si>
  <si>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</si>
  <si>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</si>
  <si>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</si>
  <si>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</si>
  <si>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</si>
  <si>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</si>
  <si>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</si>
  <si>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</si>
  <si>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</si>
  <si>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</si>
  <si>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</si>
  <si>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</si>
  <si>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</si>
  <si>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</si>
  <si>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</si>
  <si>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</si>
  <si>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</si>
  <si>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</si>
  <si>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</si>
  <si>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</si>
  <si>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</si>
  <si>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</si>
  <si>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</si>
  <si>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</si>
  <si>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</si>
  <si>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</si>
  <si>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</si>
  <si>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</si>
  <si>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</si>
  <si>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</si>
  <si>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</si>
  <si>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</si>
  <si>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</si>
  <si>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</si>
  <si>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</si>
  <si>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</si>
  <si>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</si>
  <si>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</si>
  <si>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</si>
  <si>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</si>
  <si>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</si>
  <si>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</si>
  <si>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</si>
  <si>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</si>
  <si>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</si>
  <si>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</si>
  <si>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</si>
  <si>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</si>
  <si>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</si>
  <si>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</si>
  <si>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</si>
  <si>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</si>
  <si>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</si>
  <si>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</si>
  <si>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</si>
  <si>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</si>
  <si>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</si>
  <si>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</si>
  <si>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</si>
  <si>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</si>
  <si>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</si>
  <si>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</si>
  <si>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</si>
  <si>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</si>
  <si>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</si>
  <si>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</si>
  <si>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</si>
  <si>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</si>
  <si>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</si>
  <si>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</si>
  <si>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</si>
  <si>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</si>
  <si>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</si>
  <si>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</si>
  <si>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</si>
  <si>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</si>
  <si>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</si>
  <si>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</si>
  <si>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</si>
  <si>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</si>
  <si>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</si>
  <si>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</si>
  <si>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</si>
  <si>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</si>
  <si>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</si>
  <si>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</si>
  <si>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</si>
  <si>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</si>
  <si>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</si>
  <si>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</si>
  <si>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</si>
  <si>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</si>
  <si>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</si>
  <si>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</si>
  <si>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</si>
  <si>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</si>
  <si>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</si>
  <si>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</si>
  <si>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</si>
  <si>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</si>
  <si>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</si>
  <si>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</si>
  <si>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</si>
  <si>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</si>
  <si>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</si>
  <si>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</si>
  <si>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</si>
  <si>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</si>
  <si>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</si>
  <si>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</si>
  <si>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</si>
  <si>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</si>
  <si>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</si>
  <si>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</si>
  <si>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</si>
  <si>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</si>
  <si>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</si>
  <si>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</si>
  <si>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</si>
  <si>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</si>
  <si>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</si>
  <si>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</si>
  <si>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</si>
  <si>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</si>
  <si>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</si>
  <si>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</si>
  <si>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</si>
  <si>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</si>
  <si>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</si>
  <si>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</si>
  <si>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</si>
  <si>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</si>
  <si>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</si>
  <si>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</si>
  <si>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</si>
  <si>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</si>
  <si>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</si>
  <si>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</si>
  <si>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</si>
  <si>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</si>
  <si>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</si>
  <si>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</si>
  <si>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</si>
  <si>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</si>
  <si>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</si>
  <si>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</si>
  <si>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</si>
  <si>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</si>
  <si>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</si>
  <si>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</si>
  <si>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</si>
  <si>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</si>
  <si>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</si>
  <si>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</si>
  <si>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</si>
  <si>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</si>
  <si>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</si>
  <si>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</si>
  <si>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</si>
  <si>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</si>
  <si>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</si>
  <si>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</si>
  <si>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</si>
  <si>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</si>
  <si>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</si>
  <si>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</si>
  <si>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</si>
  <si>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</si>
  <si>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</si>
  <si>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</si>
  <si>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</si>
  <si>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</si>
  <si>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</si>
  <si>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</si>
  <si>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</si>
  <si>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</si>
  <si>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</si>
  <si>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</si>
  <si>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</si>
  <si>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</si>
  <si>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</si>
  <si>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</si>
  <si>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</si>
  <si>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</si>
  <si>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</si>
  <si>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</si>
  <si>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</si>
  <si>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</si>
  <si>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</si>
  <si>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</si>
  <si>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</si>
  <si>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</si>
  <si>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</si>
  <si>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</si>
  <si>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</si>
  <si>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</si>
  <si>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</si>
  <si>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</si>
  <si>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</si>
  <si>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</si>
  <si>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</si>
  <si>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</si>
  <si>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</si>
  <si>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</si>
  <si>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</si>
  <si>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</si>
  <si>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</si>
  <si>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</si>
  <si>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</si>
  <si>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</si>
  <si>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</si>
  <si>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</si>
  <si>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</si>
  <si>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</si>
  <si>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</si>
  <si>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</si>
  <si>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</si>
  <si>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</si>
  <si>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</si>
  <si>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</si>
  <si>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</si>
  <si>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</si>
  <si>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</si>
  <si>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</si>
  <si>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</si>
  <si>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</si>
  <si>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</si>
  <si>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</si>
  <si>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</si>
  <si>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</si>
  <si>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</si>
  <si>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</si>
  <si>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</si>
  <si>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</si>
  <si>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</si>
  <si>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</si>
  <si>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</si>
  <si>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</si>
  <si>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</si>
  <si>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</si>
  <si>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</si>
  <si>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</si>
  <si>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</si>
  <si>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</si>
  <si>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</si>
  <si>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</si>
  <si>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</si>
  <si>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</si>
  <si>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</si>
  <si>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</si>
  <si>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</si>
  <si>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</si>
  <si>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</si>
  <si>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</si>
  <si>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</si>
  <si>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</si>
  <si>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</si>
  <si>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</si>
  <si>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</si>
  <si>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</si>
  <si>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</si>
  <si>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</si>
  <si>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</si>
  <si>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</si>
  <si>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</si>
  <si>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</si>
  <si>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</si>
  <si>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</si>
  <si>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</si>
  <si>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</si>
  <si>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</si>
  <si>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</si>
  <si>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</si>
  <si>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</si>
  <si>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</si>
  <si>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</si>
  <si>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</si>
  <si>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</si>
  <si>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</si>
  <si>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</si>
  <si>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</si>
  <si>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</si>
  <si>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</si>
  <si>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</si>
  <si>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</si>
  <si>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</si>
  <si>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</si>
  <si>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</si>
  <si>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</si>
  <si>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</si>
  <si>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</si>
  <si>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</si>
  <si>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</si>
  <si>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</si>
  <si>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</si>
  <si>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</si>
  <si>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</si>
  <si>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</si>
  <si>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</si>
  <si>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</si>
  <si>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</si>
  <si>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</si>
  <si>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</si>
  <si>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</si>
  <si>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</si>
  <si>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</si>
  <si>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</si>
  <si>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</si>
  <si>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</si>
  <si>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</si>
  <si>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</si>
  <si>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</si>
  <si>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</si>
  <si>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</si>
  <si>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</si>
  <si>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</si>
  <si>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</si>
  <si>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</si>
  <si>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</si>
  <si>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</si>
  <si>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</si>
  <si>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</si>
  <si>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</si>
  <si>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</si>
  <si>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</si>
  <si>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</si>
  <si>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</si>
  <si>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</si>
  <si>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</si>
  <si>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</si>
  <si>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</si>
  <si>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</si>
  <si>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</si>
  <si>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</si>
  <si>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</si>
  <si>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</si>
  <si>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</si>
  <si>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</si>
  <si>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</si>
  <si>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</si>
  <si>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</si>
  <si>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</si>
  <si>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</si>
  <si>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</si>
  <si>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</si>
  <si>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</si>
  <si>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</si>
  <si>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</si>
  <si>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</si>
  <si>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</si>
  <si>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</si>
  <si>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</si>
  <si>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</si>
  <si>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</si>
  <si>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</si>
  <si>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</si>
  <si>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</si>
  <si>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</si>
  <si>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</si>
  <si>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</si>
  <si>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</si>
  <si>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</si>
  <si>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</si>
  <si>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</si>
  <si>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</si>
  <si>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</si>
  <si>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</si>
  <si>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</si>
  <si>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</si>
  <si>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</si>
  <si>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</si>
  <si>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</si>
  <si>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</si>
  <si>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</si>
  <si>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</si>
  <si>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</si>
  <si>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</si>
  <si>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</si>
  <si>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</si>
  <si>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</si>
  <si>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</si>
  <si>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</si>
  <si>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</si>
  <si>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</si>
  <si>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</si>
  <si>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</si>
  <si>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</si>
  <si>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</si>
  <si>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</si>
  <si>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</si>
  <si>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</si>
  <si>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</si>
  <si>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</si>
  <si>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</si>
  <si>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</si>
  <si>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</si>
  <si>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</si>
  <si>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</si>
  <si>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</si>
  <si>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</si>
  <si>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</si>
  <si>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</si>
  <si>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</si>
  <si>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</si>
  <si>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</si>
  <si>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</si>
  <si>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</si>
  <si>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</si>
  <si>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</si>
  <si>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</si>
  <si>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</si>
  <si>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</si>
  <si>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</si>
  <si>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</si>
  <si>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</si>
  <si>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北陸会研修室</t>
  </si>
  <si>
    <t>北陸会研修室</t>
    <rPh sb="0" eb="3">
      <t>ホクリクカイ</t>
    </rPh>
    <rPh sb="3" eb="6">
      <t>ケンシュウシツ</t>
    </rPh>
    <phoneticPr fontId="2"/>
  </si>
  <si>
    <t>東京実務補習所　金沢支所　2025年期後期日程表　≪2026年５月～2026年10月≫</t>
    <rPh sb="0" eb="2">
      <t>トウキョウ</t>
    </rPh>
    <rPh sb="2" eb="4">
      <t>ジツム</t>
    </rPh>
    <rPh sb="4" eb="6">
      <t>ホシュウ</t>
    </rPh>
    <rPh sb="6" eb="7">
      <t>ショ</t>
    </rPh>
    <rPh sb="8" eb="10">
      <t>カナザワ</t>
    </rPh>
    <rPh sb="10" eb="12">
      <t>シショ</t>
    </rPh>
    <phoneticPr fontId="2"/>
  </si>
  <si>
    <t>掛上　英明</t>
    <rPh sb="0" eb="1">
      <t>カ</t>
    </rPh>
    <rPh sb="1" eb="2">
      <t>ウエ</t>
    </rPh>
    <rPh sb="3" eb="5">
      <t>ヒデアキ</t>
    </rPh>
    <phoneticPr fontId="2"/>
  </si>
  <si>
    <t>川岸　康浩</t>
    <rPh sb="0" eb="2">
      <t>カワギシ</t>
    </rPh>
    <rPh sb="3" eb="5">
      <t>ヤスヒロ</t>
    </rPh>
    <phoneticPr fontId="2"/>
  </si>
  <si>
    <t>有野　恭平</t>
    <rPh sb="0" eb="2">
      <t>アリノ</t>
    </rPh>
    <rPh sb="3" eb="5">
      <t>キョウヘイ</t>
    </rPh>
    <phoneticPr fontId="2"/>
  </si>
  <si>
    <t>立花　甲士</t>
    <rPh sb="0" eb="2">
      <t>タチバナ</t>
    </rPh>
    <rPh sb="3" eb="4">
      <t>コウ</t>
    </rPh>
    <rPh sb="4" eb="5">
      <t>シ</t>
    </rPh>
    <phoneticPr fontId="2"/>
  </si>
  <si>
    <t>安田　康宏</t>
    <rPh sb="0" eb="2">
      <t>ヤスダ</t>
    </rPh>
    <rPh sb="3" eb="5">
      <t>ヤスヒロ</t>
    </rPh>
    <phoneticPr fontId="2"/>
  </si>
  <si>
    <t>2026年04月01日現在</t>
    <rPh sb="4" eb="5">
      <t>ネン</t>
    </rPh>
    <rPh sb="7" eb="8">
      <t>ガツ</t>
    </rPh>
    <rPh sb="10" eb="11">
      <t>ニチ</t>
    </rPh>
    <rPh sb="11" eb="13">
      <t>ゲンザイ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</si>
</sst>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1">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s>
  <fills count="1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CCC"/>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155">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13" fillId="0" borderId="2" xfId="1" applyNumberFormat="1" applyFont="1" applyBorder="1" applyAlignment="1">
      <alignment horizontal="center" vertical="center"/>
    </xf>
    <xf numFmtId="176" fontId="9" fillId="0" borderId="0" xfId="0" applyNumberFormat="1" applyFont="1">
      <alignment vertical="center"/>
    </xf>
    <xf numFmtId="176" fontId="13"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3" fillId="0" borderId="2" xfId="7" applyFont="1" applyBorder="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0" fontId="14" fillId="4" borderId="2" xfId="1" applyFont="1" applyFill="1" applyBorder="1" applyAlignment="1">
      <alignment horizontal="center" vertical="center" shrinkToFit="1"/>
    </xf>
    <xf numFmtId="0" fontId="14" fillId="15" borderId="2" xfId="1" applyFont="1" applyFill="1" applyBorder="1" applyAlignment="1">
      <alignment horizontal="center" vertical="center" shrinkToFit="1"/>
    </xf>
    <xf numFmtId="0" fontId="14" fillId="9" borderId="2" xfId="1" applyFont="1" applyFill="1" applyBorder="1" applyAlignment="1">
      <alignment horizontal="center" vertical="center" shrinkToFit="1"/>
    </xf>
    <xf numFmtId="0" fontId="13" fillId="6" borderId="2" xfId="1" applyFont="1" applyFill="1" applyBorder="1" applyAlignment="1">
      <alignment horizontal="center" vertical="center"/>
    </xf>
    <xf numFmtId="0" fontId="13" fillId="14" borderId="2" xfId="1" applyFont="1" applyFill="1" applyBorder="1" applyAlignment="1">
      <alignment horizontal="center" vertical="center"/>
    </xf>
    <xf numFmtId="0" fontId="11" fillId="0" borderId="0" xfId="1" applyFont="1" applyAlignment="1">
      <alignment horizontal="center" vertical="center" wrapText="1"/>
    </xf>
    <xf numFmtId="14" fontId="9" fillId="0" borderId="8"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13" fillId="0" borderId="8" xfId="6" applyNumberFormat="1" applyFont="1" applyFill="1" applyBorder="1" applyAlignment="1">
      <alignment horizontal="center" vertical="center"/>
    </xf>
    <xf numFmtId="0" fontId="13" fillId="0" borderId="9" xfId="6" applyNumberFormat="1" applyFont="1" applyFill="1" applyBorder="1" applyAlignment="1">
      <alignment horizontal="center" vertical="center"/>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xf numFmtId="0" fontId="13" fillId="7" borderId="2" xfId="1" applyFont="1" applyFill="1" applyBorder="1" applyAlignment="1">
      <alignment horizontal="center" vertical="center" shrinkToFit="1"/>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94B-B642-4DBF-9D6C-E7ECF76AF968}">
  <sheetPr>
    <tabColor rgb="FF00B050"/>
    <pageSetUpPr fitToPage="1"/>
  </sheetPr>
  <dimension ref="B1:T29"/>
  <sheetViews>
    <sheetView tabSelected="1" view="pageBreakPreview" zoomScale="75" zoomScaleNormal="75" zoomScaleSheetLayoutView="75" workbookViewId="0">
      <selection activeCell="B1" sqref="B1:J1"/>
    </sheetView>
  </sheetViews>
  <sheetFormatPr defaultColWidth="9" defaultRowHeight="13"/>
  <cols>
    <col min="1" max="1" width="1.36328125" style="2" customWidth="1"/>
    <col min="2" max="2" width="17.453125" style="17" bestFit="1" customWidth="1"/>
    <col min="3" max="3" width="8" style="13" bestFit="1" customWidth="1"/>
    <col min="4" max="4" width="13.08984375" style="19" customWidth="1"/>
    <col min="5" max="5" width="6.90625" style="13" customWidth="1"/>
    <col min="6" max="6" width="16.90625" style="13" customWidth="1"/>
    <col min="7" max="7" width="53.08984375" style="13" bestFit="1" customWidth="1"/>
    <col min="8" max="8" width="22.26953125" style="14" bestFit="1" customWidth="1"/>
    <col min="9" max="9" width="23.08984375" style="14" customWidth="1"/>
    <col min="10" max="10" width="26.6328125" style="14" customWidth="1"/>
    <col min="11" max="11" width="9.453125" style="13" customWidth="1"/>
    <col min="12" max="12" width="5.08984375" style="2" bestFit="1" customWidth="1"/>
    <col min="13" max="13" width="4.453125" style="2" bestFit="1" customWidth="1"/>
    <col min="14" max="14" width="62.6328125" style="2" bestFit="1" customWidth="1"/>
    <col min="15" max="16384" width="9" style="2"/>
  </cols>
  <sheetData>
    <row r="1" spans="2:20" ht="48.75" customHeight="1">
      <c r="B1" s="140" t="s">
        <v>486</v>
      </c>
      <c r="C1" s="140"/>
      <c r="D1" s="140"/>
      <c r="E1" s="140"/>
      <c r="F1" s="140"/>
      <c r="G1" s="140"/>
      <c r="H1" s="140"/>
      <c r="I1" s="140"/>
      <c r="J1" s="140"/>
      <c r="K1" s="1"/>
      <c r="M1" s="3"/>
    </row>
    <row r="2" spans="2:20" ht="33" customHeight="1">
      <c r="C2" s="97"/>
      <c r="D2" s="97"/>
      <c r="E2" s="97"/>
      <c r="F2" s="97"/>
      <c r="G2" s="97"/>
      <c r="H2" s="97"/>
      <c r="I2" s="97"/>
      <c r="J2" s="134" t="s">
        <v>492</v>
      </c>
      <c r="K2" s="4"/>
    </row>
    <row r="3" spans="2:20" ht="40" customHeight="1">
      <c r="B3" s="5" t="s">
        <v>0</v>
      </c>
      <c r="C3" s="6" t="s">
        <v>1</v>
      </c>
      <c r="D3" s="18" t="s">
        <v>7</v>
      </c>
      <c r="E3" s="7" t="s">
        <v>2</v>
      </c>
      <c r="F3" s="8" t="s">
        <v>408</v>
      </c>
      <c r="G3" s="7" t="s">
        <v>3</v>
      </c>
      <c r="H3" s="7" t="s">
        <v>4</v>
      </c>
      <c r="I3" s="8" t="s">
        <v>5</v>
      </c>
      <c r="J3" s="7" t="s">
        <v>6</v>
      </c>
      <c r="K3" s="9"/>
      <c r="L3" s="9"/>
      <c r="M3" s="9"/>
      <c r="N3" s="9"/>
      <c r="O3" s="9"/>
      <c r="P3" s="9"/>
      <c r="Q3" s="9"/>
      <c r="R3" s="9"/>
      <c r="S3" s="9"/>
      <c r="T3" s="9"/>
    </row>
    <row r="4" spans="2:20" ht="40" customHeight="1">
      <c r="B4" s="141">
        <v>46179</v>
      </c>
      <c r="C4" s="143" t="str">
        <f t="shared" ref="C4:C8" si="0">TEXT(B4,"aaa")</f>
        <v>土</v>
      </c>
      <c r="D4" s="18">
        <v>0.39583333333333331</v>
      </c>
      <c r="E4" s="136" t="s">
        <v>20</v>
      </c>
      <c r="F4" s="8" t="str">
        <f>VLOOKUP(G4,科目一覧!A:F,6,0)</f>
        <v>監査332-4</v>
      </c>
      <c r="G4" s="22" t="s">
        <v>365</v>
      </c>
      <c r="H4" s="7" t="s">
        <v>480</v>
      </c>
      <c r="I4" s="154" t="s">
        <v>487</v>
      </c>
      <c r="J4" s="10" t="s">
        <v>485</v>
      </c>
      <c r="K4" s="9"/>
      <c r="L4" s="9"/>
      <c r="M4" s="9"/>
      <c r="N4" s="9"/>
      <c r="O4" s="9"/>
      <c r="P4" s="9"/>
      <c r="Q4" s="9"/>
      <c r="R4" s="9"/>
      <c r="S4" s="9"/>
      <c r="T4" s="9"/>
    </row>
    <row r="5" spans="2:20" ht="40" customHeight="1">
      <c r="B5" s="142"/>
      <c r="C5" s="144"/>
      <c r="D5" s="18">
        <v>0.54166666666666663</v>
      </c>
      <c r="E5" s="136" t="s">
        <v>20</v>
      </c>
      <c r="F5" s="8" t="str">
        <f>VLOOKUP(G5,科目一覧!A:F,6,0)</f>
        <v>監査334-4</v>
      </c>
      <c r="G5" s="22" t="s">
        <v>371</v>
      </c>
      <c r="H5" s="7" t="s">
        <v>480</v>
      </c>
      <c r="I5" s="154" t="s">
        <v>487</v>
      </c>
      <c r="J5" s="10" t="s">
        <v>484</v>
      </c>
      <c r="K5" s="9"/>
      <c r="L5" s="9"/>
      <c r="M5" s="9"/>
      <c r="N5" s="9"/>
      <c r="O5" s="9"/>
      <c r="P5" s="9"/>
      <c r="Q5" s="9"/>
      <c r="R5" s="9"/>
      <c r="S5" s="9"/>
      <c r="T5" s="9"/>
    </row>
    <row r="6" spans="2:20" ht="40" customHeight="1">
      <c r="B6" s="141">
        <v>46180</v>
      </c>
      <c r="C6" s="143" t="str">
        <f>TEXT(B6,"aaa")</f>
        <v>日</v>
      </c>
      <c r="D6" s="18">
        <v>0.39583333333333331</v>
      </c>
      <c r="E6" s="137" t="s">
        <v>52</v>
      </c>
      <c r="F6" s="8" t="str">
        <f>VLOOKUP(G6,科目一覧!A:F,6,0)</f>
        <v>経営103-2</v>
      </c>
      <c r="G6" s="22" t="s">
        <v>367</v>
      </c>
      <c r="H6" s="7" t="s">
        <v>480</v>
      </c>
      <c r="I6" s="154" t="s">
        <v>488</v>
      </c>
      <c r="J6" s="10" t="s">
        <v>484</v>
      </c>
      <c r="K6" s="9"/>
      <c r="L6" s="9"/>
      <c r="M6" s="9"/>
      <c r="N6" s="9"/>
      <c r="O6" s="9"/>
      <c r="P6" s="9"/>
      <c r="Q6" s="9"/>
      <c r="R6" s="9"/>
      <c r="S6" s="9"/>
      <c r="T6" s="9"/>
    </row>
    <row r="7" spans="2:20" ht="40" customHeight="1">
      <c r="B7" s="142"/>
      <c r="C7" s="144"/>
      <c r="D7" s="18">
        <v>0.54166666666666663</v>
      </c>
      <c r="E7" s="137" t="s">
        <v>52</v>
      </c>
      <c r="F7" s="8" t="str">
        <f>VLOOKUP(G7,科目一覧!A:F,6,0)</f>
        <v>税務212-4</v>
      </c>
      <c r="G7" s="22" t="s">
        <v>369</v>
      </c>
      <c r="H7" s="7" t="s">
        <v>480</v>
      </c>
      <c r="I7" s="154" t="s">
        <v>488</v>
      </c>
      <c r="J7" s="10" t="s">
        <v>484</v>
      </c>
      <c r="K7" s="9"/>
      <c r="L7" s="9"/>
      <c r="M7" s="9"/>
      <c r="N7" s="9"/>
      <c r="O7" s="9"/>
      <c r="P7" s="9"/>
      <c r="Q7" s="9"/>
      <c r="R7" s="9"/>
      <c r="S7" s="16"/>
      <c r="T7" s="9"/>
    </row>
    <row r="8" spans="2:20" ht="40" customHeight="1">
      <c r="B8" s="141">
        <v>46187</v>
      </c>
      <c r="C8" s="143" t="str">
        <f t="shared" si="0"/>
        <v>日</v>
      </c>
      <c r="D8" s="18">
        <v>0.375</v>
      </c>
      <c r="E8" s="137" t="str">
        <f>VLOOKUP('2025年期後期金沢支所'!G8,科目一覧!A:G,7,0)</f>
        <v>J2</v>
      </c>
      <c r="F8" s="8" t="str">
        <f>VLOOKUP(G8,科目一覧!A:F,6,0)</f>
        <v>税務103-1</v>
      </c>
      <c r="G8" s="22" t="s">
        <v>372</v>
      </c>
      <c r="H8" s="138" t="s">
        <v>477</v>
      </c>
      <c r="I8" s="8" t="s">
        <v>398</v>
      </c>
      <c r="J8" s="10" t="s">
        <v>478</v>
      </c>
      <c r="K8" s="9"/>
      <c r="L8" s="9"/>
      <c r="M8" s="9"/>
      <c r="N8" s="9"/>
      <c r="O8" s="9"/>
      <c r="P8" s="9"/>
      <c r="Q8" s="9"/>
      <c r="R8" s="9"/>
      <c r="S8" s="16"/>
      <c r="T8" s="9"/>
    </row>
    <row r="9" spans="2:20" ht="40" customHeight="1">
      <c r="B9" s="142"/>
      <c r="C9" s="144"/>
      <c r="D9" s="18">
        <v>0.54166666666666663</v>
      </c>
      <c r="E9" s="137" t="str">
        <f>VLOOKUP('2025年期後期金沢支所'!G9,科目一覧!A:G,7,0)</f>
        <v>J2</v>
      </c>
      <c r="F9" s="8" t="str">
        <f>VLOOKUP(G9,科目一覧!A:F,6,0)</f>
        <v>経営406-1</v>
      </c>
      <c r="G9" s="22" t="s">
        <v>374</v>
      </c>
      <c r="H9" s="138" t="s">
        <v>477</v>
      </c>
      <c r="I9" s="8" t="s">
        <v>400</v>
      </c>
      <c r="J9" s="10" t="s">
        <v>478</v>
      </c>
      <c r="K9" s="9"/>
      <c r="L9" s="9"/>
      <c r="M9" s="9"/>
      <c r="N9" s="9"/>
      <c r="O9" s="9"/>
      <c r="P9" s="9"/>
      <c r="Q9" s="9"/>
      <c r="R9" s="9"/>
      <c r="S9" s="9"/>
      <c r="T9" s="9"/>
    </row>
    <row r="10" spans="2:20" ht="40" customHeight="1">
      <c r="B10" s="141">
        <v>46194</v>
      </c>
      <c r="C10" s="143" t="str">
        <f>TEXT(B10,"aaa")</f>
        <v>日</v>
      </c>
      <c r="D10" s="18">
        <v>0.375</v>
      </c>
      <c r="E10" s="137" t="str">
        <f>VLOOKUP('2025年期後期金沢支所'!G10,科目一覧!A:G,7,0)</f>
        <v>J2</v>
      </c>
      <c r="F10" s="8" t="str">
        <f>VLOOKUP(G10,科目一覧!A:F,6,0)</f>
        <v>税務209-1</v>
      </c>
      <c r="G10" s="22" t="s">
        <v>375</v>
      </c>
      <c r="H10" s="138" t="s">
        <v>477</v>
      </c>
      <c r="I10" s="8" t="s">
        <v>401</v>
      </c>
      <c r="J10" s="10" t="s">
        <v>478</v>
      </c>
      <c r="K10" s="9"/>
      <c r="L10" s="9"/>
      <c r="M10" s="9"/>
      <c r="N10" s="9"/>
      <c r="O10" s="9"/>
      <c r="P10" s="9"/>
      <c r="Q10" s="9"/>
      <c r="R10" s="9"/>
      <c r="S10" s="9"/>
      <c r="T10" s="9"/>
    </row>
    <row r="11" spans="2:20" ht="40" customHeight="1">
      <c r="B11" s="142"/>
      <c r="C11" s="144"/>
      <c r="D11" s="18">
        <v>0.54166666666666663</v>
      </c>
      <c r="E11" s="137" t="str">
        <f>VLOOKUP('2025年期後期金沢支所'!G11,科目一覧!A:G,7,0)</f>
        <v>J2</v>
      </c>
      <c r="F11" s="8" t="str">
        <f>VLOOKUP(G11,科目一覧!A:F,6,0)</f>
        <v>税務209-2</v>
      </c>
      <c r="G11" s="22" t="s">
        <v>376</v>
      </c>
      <c r="H11" s="138" t="s">
        <v>477</v>
      </c>
      <c r="I11" s="8" t="s">
        <v>401</v>
      </c>
      <c r="J11" s="10" t="s">
        <v>478</v>
      </c>
      <c r="K11" s="9"/>
      <c r="L11" s="9"/>
      <c r="M11" s="9"/>
      <c r="N11" s="9"/>
      <c r="O11" s="9"/>
      <c r="P11" s="9"/>
      <c r="Q11" s="9"/>
      <c r="R11" s="9"/>
      <c r="S11" s="9"/>
      <c r="T11" s="9"/>
    </row>
    <row r="12" spans="2:20" ht="40" customHeight="1">
      <c r="B12" s="21">
        <v>46200</v>
      </c>
      <c r="C12" s="15" t="str">
        <f>TEXT(B12,"aaa")</f>
        <v>土</v>
      </c>
      <c r="D12" s="18">
        <v>0.54166666666666663</v>
      </c>
      <c r="E12" s="136" t="s">
        <v>20</v>
      </c>
      <c r="F12" s="8" t="s">
        <v>483</v>
      </c>
      <c r="G12" s="22" t="s">
        <v>378</v>
      </c>
      <c r="H12" s="7" t="s">
        <v>481</v>
      </c>
      <c r="I12" s="8" t="s">
        <v>396</v>
      </c>
      <c r="J12" s="10" t="str">
        <f>IF(B12=DATE(2026,6,27),"TKP市ヶ谷","アートホテル成田")</f>
        <v>TKP市ヶ谷</v>
      </c>
      <c r="K12" s="9"/>
      <c r="L12" s="9"/>
      <c r="M12" s="9"/>
      <c r="N12" s="9"/>
      <c r="O12" s="9"/>
      <c r="P12" s="9"/>
      <c r="Q12" s="9"/>
      <c r="R12" s="9"/>
      <c r="S12" s="9"/>
      <c r="T12" s="9"/>
    </row>
    <row r="13" spans="2:20" ht="40" customHeight="1">
      <c r="B13" s="21">
        <v>46201</v>
      </c>
      <c r="C13" s="15" t="str">
        <f>TEXT(B13,"aaa")</f>
        <v>日</v>
      </c>
      <c r="D13" s="18">
        <v>0.375</v>
      </c>
      <c r="E13" s="136" t="s">
        <v>20</v>
      </c>
      <c r="F13" s="8" t="s">
        <v>483</v>
      </c>
      <c r="G13" s="22" t="s">
        <v>378</v>
      </c>
      <c r="H13" s="7" t="s">
        <v>481</v>
      </c>
      <c r="I13" s="8" t="s">
        <v>396</v>
      </c>
      <c r="J13" s="10" t="str">
        <f>IF(B13=DATE(2026,6,28),"TKP市ヶ谷","アートホテル成田")</f>
        <v>TKP市ヶ谷</v>
      </c>
      <c r="K13" s="9"/>
      <c r="L13" s="9"/>
      <c r="M13" s="9"/>
      <c r="N13" s="9"/>
      <c r="O13" s="9"/>
      <c r="P13" s="9"/>
      <c r="Q13" s="9"/>
      <c r="R13" s="9"/>
      <c r="S13" s="9"/>
      <c r="T13" s="9"/>
    </row>
    <row r="14" spans="2:20" ht="40" customHeight="1">
      <c r="B14" s="141">
        <f>VLOOKUP(G14,全体!A:B,2,0)</f>
        <v>46208</v>
      </c>
      <c r="C14" s="143" t="str">
        <f t="shared" ref="C14:C28" si="1">TEXT(B14,"aaa")</f>
        <v>日</v>
      </c>
      <c r="D14" s="20">
        <v>0.40972222222222221</v>
      </c>
      <c r="E14" s="136" t="s">
        <v>20</v>
      </c>
      <c r="F14" s="8" t="s">
        <v>482</v>
      </c>
      <c r="G14" s="22" t="s">
        <v>380</v>
      </c>
      <c r="H14" s="139" t="s">
        <v>479</v>
      </c>
      <c r="I14" s="154" t="s">
        <v>489</v>
      </c>
      <c r="J14" s="10" t="s">
        <v>484</v>
      </c>
      <c r="K14" s="9"/>
      <c r="L14" s="9"/>
      <c r="M14" s="9"/>
      <c r="N14" s="9"/>
      <c r="O14" s="9"/>
      <c r="P14" s="9"/>
      <c r="Q14" s="9"/>
      <c r="R14" s="9"/>
      <c r="S14" s="11"/>
      <c r="T14" s="12"/>
    </row>
    <row r="15" spans="2:20" ht="40" customHeight="1">
      <c r="B15" s="142"/>
      <c r="C15" s="144"/>
      <c r="D15" s="20">
        <v>0.55555555555555558</v>
      </c>
      <c r="E15" s="136" t="s">
        <v>20</v>
      </c>
      <c r="F15" s="8" t="s">
        <v>482</v>
      </c>
      <c r="G15" s="22" t="s">
        <v>381</v>
      </c>
      <c r="H15" s="139" t="s">
        <v>479</v>
      </c>
      <c r="I15" s="154" t="s">
        <v>489</v>
      </c>
      <c r="J15" s="10" t="s">
        <v>484</v>
      </c>
      <c r="K15" s="9"/>
      <c r="L15" s="9"/>
      <c r="M15" s="9"/>
      <c r="N15" s="9"/>
      <c r="O15" s="9"/>
      <c r="P15" s="9"/>
      <c r="Q15" s="9"/>
      <c r="R15" s="9"/>
      <c r="S15" s="11"/>
      <c r="T15" s="12"/>
    </row>
    <row r="16" spans="2:20" ht="40" customHeight="1">
      <c r="B16" s="141">
        <f>VLOOKUP(G16,全体!A:B,2,0)</f>
        <v>46222</v>
      </c>
      <c r="C16" s="143" t="str">
        <f t="shared" si="1"/>
        <v>日</v>
      </c>
      <c r="D16" s="20">
        <v>0.40972222222222221</v>
      </c>
      <c r="E16" s="136" t="s">
        <v>20</v>
      </c>
      <c r="F16" s="8" t="s">
        <v>482</v>
      </c>
      <c r="G16" s="22" t="s">
        <v>382</v>
      </c>
      <c r="H16" s="139" t="s">
        <v>479</v>
      </c>
      <c r="I16" s="154" t="s">
        <v>490</v>
      </c>
      <c r="J16" s="10" t="s">
        <v>484</v>
      </c>
      <c r="K16" s="9"/>
      <c r="L16" s="9"/>
      <c r="M16" s="9"/>
      <c r="N16" s="9"/>
      <c r="O16" s="9"/>
      <c r="P16" s="9"/>
      <c r="Q16" s="9"/>
      <c r="R16" s="9"/>
      <c r="S16" s="11"/>
      <c r="T16" s="12"/>
    </row>
    <row r="17" spans="2:20" ht="40" customHeight="1">
      <c r="B17" s="142"/>
      <c r="C17" s="144"/>
      <c r="D17" s="20">
        <v>0.55555555555555558</v>
      </c>
      <c r="E17" s="137" t="s">
        <v>52</v>
      </c>
      <c r="F17" s="8" t="s">
        <v>482</v>
      </c>
      <c r="G17" s="22" t="s">
        <v>383</v>
      </c>
      <c r="H17" s="139" t="s">
        <v>479</v>
      </c>
      <c r="I17" s="154" t="s">
        <v>490</v>
      </c>
      <c r="J17" s="10" t="s">
        <v>484</v>
      </c>
      <c r="K17" s="9"/>
      <c r="L17" s="9"/>
      <c r="M17" s="9"/>
      <c r="N17" s="9"/>
      <c r="O17" s="9"/>
      <c r="P17" s="9"/>
      <c r="Q17" s="9"/>
      <c r="R17" s="9"/>
      <c r="S17" s="11"/>
      <c r="T17" s="12"/>
    </row>
    <row r="18" spans="2:20" ht="40" customHeight="1">
      <c r="B18" s="141">
        <v>46228</v>
      </c>
      <c r="C18" s="143" t="str">
        <f>TEXT(B18,"aaa")</f>
        <v>土</v>
      </c>
      <c r="D18" s="20">
        <v>0.39583333333333331</v>
      </c>
      <c r="E18" s="136" t="str">
        <f>VLOOKUP('2025年期後期金沢支所'!G18,科目一覧!A:G,7,0)</f>
        <v>J1</v>
      </c>
      <c r="F18" s="8" t="str">
        <f>VLOOKUP(G18,科目一覧!A:F,6,0)</f>
        <v>経営201-2</v>
      </c>
      <c r="G18" s="22" t="s">
        <v>385</v>
      </c>
      <c r="H18" s="7" t="s">
        <v>480</v>
      </c>
      <c r="I18" s="154" t="s">
        <v>491</v>
      </c>
      <c r="J18" s="10" t="s">
        <v>484</v>
      </c>
      <c r="K18" s="9"/>
      <c r="L18" s="9"/>
      <c r="M18" s="9"/>
      <c r="N18" s="9"/>
      <c r="O18" s="9"/>
      <c r="P18" s="9"/>
      <c r="Q18" s="9"/>
      <c r="R18" s="9"/>
      <c r="S18" s="11"/>
      <c r="T18" s="12"/>
    </row>
    <row r="19" spans="2:20" ht="40" customHeight="1">
      <c r="B19" s="142"/>
      <c r="C19" s="144"/>
      <c r="D19" s="20">
        <v>0.54166666666666663</v>
      </c>
      <c r="E19" s="137" t="str">
        <f>VLOOKUP('2025年期後期金沢支所'!G19,科目一覧!A:G,7,0)</f>
        <v>J2</v>
      </c>
      <c r="F19" s="8" t="str">
        <f>VLOOKUP(G19,科目一覧!A:F,6,0)</f>
        <v>法規302-2</v>
      </c>
      <c r="G19" s="22" t="s">
        <v>384</v>
      </c>
      <c r="H19" s="7" t="s">
        <v>480</v>
      </c>
      <c r="I19" s="154" t="s">
        <v>491</v>
      </c>
      <c r="J19" s="10" t="s">
        <v>484</v>
      </c>
      <c r="K19" s="9"/>
      <c r="L19" s="9"/>
      <c r="M19" s="9"/>
      <c r="N19" s="9"/>
      <c r="O19" s="9"/>
      <c r="P19" s="9"/>
      <c r="Q19" s="9"/>
      <c r="R19" s="9"/>
      <c r="S19" s="11"/>
      <c r="T19" s="12"/>
    </row>
    <row r="20" spans="2:20" ht="40" customHeight="1">
      <c r="B20" s="141">
        <f>VLOOKUP(G20,全体!A:B,2,0)</f>
        <v>46257</v>
      </c>
      <c r="C20" s="143" t="str">
        <f t="shared" si="1"/>
        <v>日</v>
      </c>
      <c r="D20" s="20">
        <v>0.40972222222222221</v>
      </c>
      <c r="E20" s="137" t="s">
        <v>52</v>
      </c>
      <c r="F20" s="8" t="s">
        <v>482</v>
      </c>
      <c r="G20" s="22" t="s">
        <v>386</v>
      </c>
      <c r="H20" s="139" t="s">
        <v>479</v>
      </c>
      <c r="I20" s="154" t="s">
        <v>487</v>
      </c>
      <c r="J20" s="10" t="s">
        <v>484</v>
      </c>
      <c r="K20" s="9"/>
      <c r="L20" s="9"/>
      <c r="M20" s="9"/>
      <c r="N20" s="9"/>
      <c r="O20" s="9"/>
      <c r="P20" s="9"/>
      <c r="Q20" s="9"/>
      <c r="R20" s="9"/>
      <c r="S20" s="11"/>
      <c r="T20" s="12"/>
    </row>
    <row r="21" spans="2:20" ht="40" customHeight="1">
      <c r="B21" s="142"/>
      <c r="C21" s="144"/>
      <c r="D21" s="20">
        <v>0.55555555555555558</v>
      </c>
      <c r="E21" s="135" t="s">
        <v>29</v>
      </c>
      <c r="F21" s="8" t="s">
        <v>482</v>
      </c>
      <c r="G21" s="22" t="s">
        <v>387</v>
      </c>
      <c r="H21" s="139" t="s">
        <v>479</v>
      </c>
      <c r="I21" s="154" t="s">
        <v>487</v>
      </c>
      <c r="J21" s="10" t="s">
        <v>484</v>
      </c>
      <c r="K21" s="9"/>
      <c r="L21" s="9"/>
      <c r="M21" s="9"/>
      <c r="N21" s="9"/>
      <c r="O21" s="9"/>
      <c r="P21" s="9"/>
      <c r="Q21" s="9"/>
      <c r="R21" s="9"/>
      <c r="S21" s="11"/>
      <c r="T21" s="12"/>
    </row>
    <row r="22" spans="2:20" ht="40" customHeight="1">
      <c r="B22" s="141">
        <f>VLOOKUP(G22,全体!A:B,2,0)</f>
        <v>46263</v>
      </c>
      <c r="C22" s="143" t="str">
        <f t="shared" si="1"/>
        <v>土</v>
      </c>
      <c r="D22" s="20">
        <v>0.40972222222222221</v>
      </c>
      <c r="E22" s="136" t="s">
        <v>20</v>
      </c>
      <c r="F22" s="8" t="s">
        <v>482</v>
      </c>
      <c r="G22" s="22" t="s">
        <v>388</v>
      </c>
      <c r="H22" s="139" t="s">
        <v>479</v>
      </c>
      <c r="I22" s="154" t="s">
        <v>488</v>
      </c>
      <c r="J22" s="10" t="s">
        <v>484</v>
      </c>
      <c r="K22" s="9"/>
      <c r="L22" s="9"/>
      <c r="M22" s="9"/>
      <c r="N22" s="9"/>
      <c r="O22" s="9"/>
      <c r="P22" s="9"/>
      <c r="Q22" s="9"/>
      <c r="R22" s="9"/>
      <c r="S22" s="11"/>
      <c r="T22" s="12"/>
    </row>
    <row r="23" spans="2:20" ht="40" customHeight="1">
      <c r="B23" s="142"/>
      <c r="C23" s="144"/>
      <c r="D23" s="20">
        <v>0.55555555555555558</v>
      </c>
      <c r="E23" s="136" t="s">
        <v>20</v>
      </c>
      <c r="F23" s="8" t="s">
        <v>482</v>
      </c>
      <c r="G23" s="22" t="s">
        <v>389</v>
      </c>
      <c r="H23" s="139" t="s">
        <v>479</v>
      </c>
      <c r="I23" s="154" t="s">
        <v>488</v>
      </c>
      <c r="J23" s="10" t="s">
        <v>484</v>
      </c>
      <c r="K23" s="9"/>
      <c r="L23" s="9"/>
      <c r="M23" s="9"/>
      <c r="N23" s="9"/>
      <c r="O23" s="9"/>
      <c r="P23" s="9"/>
      <c r="Q23" s="9"/>
      <c r="R23" s="9"/>
      <c r="S23" s="11"/>
      <c r="T23" s="12"/>
    </row>
    <row r="24" spans="2:20" ht="40" customHeight="1">
      <c r="B24" s="141">
        <f>VLOOKUP(G24,全体!A:B,2,0)</f>
        <v>46264</v>
      </c>
      <c r="C24" s="143" t="str">
        <f t="shared" si="1"/>
        <v>日</v>
      </c>
      <c r="D24" s="20">
        <v>0.40972222222222221</v>
      </c>
      <c r="E24" s="136" t="s">
        <v>20</v>
      </c>
      <c r="F24" s="8" t="s">
        <v>482</v>
      </c>
      <c r="G24" s="22" t="s">
        <v>390</v>
      </c>
      <c r="H24" s="139" t="s">
        <v>479</v>
      </c>
      <c r="I24" s="154" t="s">
        <v>490</v>
      </c>
      <c r="J24" s="10" t="s">
        <v>484</v>
      </c>
      <c r="K24" s="9"/>
      <c r="L24" s="9"/>
      <c r="M24" s="9"/>
      <c r="N24" s="9"/>
      <c r="O24" s="9"/>
      <c r="P24" s="9"/>
      <c r="Q24" s="9"/>
      <c r="R24" s="9"/>
      <c r="S24" s="11"/>
      <c r="T24" s="12"/>
    </row>
    <row r="25" spans="2:20" ht="40" customHeight="1">
      <c r="B25" s="142"/>
      <c r="C25" s="144"/>
      <c r="D25" s="20">
        <v>0.55555555555555558</v>
      </c>
      <c r="E25" s="136" t="s">
        <v>20</v>
      </c>
      <c r="F25" s="8" t="s">
        <v>482</v>
      </c>
      <c r="G25" s="22" t="s">
        <v>391</v>
      </c>
      <c r="H25" s="139" t="s">
        <v>479</v>
      </c>
      <c r="I25" s="154" t="s">
        <v>490</v>
      </c>
      <c r="J25" s="10" t="s">
        <v>484</v>
      </c>
      <c r="K25" s="9"/>
      <c r="L25" s="9"/>
      <c r="M25" s="9"/>
      <c r="N25" s="9"/>
      <c r="O25" s="9"/>
      <c r="P25" s="9"/>
      <c r="Q25" s="9"/>
      <c r="R25" s="9"/>
      <c r="S25" s="11"/>
      <c r="T25" s="12"/>
    </row>
    <row r="26" spans="2:20" ht="40" customHeight="1">
      <c r="B26" s="141">
        <f>VLOOKUP(G26,全体!A:B,2,0)</f>
        <v>46270</v>
      </c>
      <c r="C26" s="143" t="str">
        <f t="shared" si="1"/>
        <v>土</v>
      </c>
      <c r="D26" s="20">
        <v>0.40972222222222221</v>
      </c>
      <c r="E26" s="136" t="s">
        <v>20</v>
      </c>
      <c r="F26" s="8" t="s">
        <v>482</v>
      </c>
      <c r="G26" s="22" t="s">
        <v>392</v>
      </c>
      <c r="H26" s="139" t="s">
        <v>479</v>
      </c>
      <c r="I26" s="154" t="s">
        <v>491</v>
      </c>
      <c r="J26" s="10" t="s">
        <v>484</v>
      </c>
      <c r="K26" s="9"/>
      <c r="L26" s="9"/>
      <c r="M26" s="9"/>
      <c r="N26" s="9"/>
      <c r="O26" s="9"/>
      <c r="P26" s="9"/>
      <c r="Q26" s="9"/>
      <c r="R26" s="9"/>
      <c r="S26" s="11"/>
      <c r="T26" s="12"/>
    </row>
    <row r="27" spans="2:20" ht="40" customHeight="1">
      <c r="B27" s="142"/>
      <c r="C27" s="144"/>
      <c r="D27" s="20">
        <v>0.55555555555555558</v>
      </c>
      <c r="E27" s="136" t="s">
        <v>20</v>
      </c>
      <c r="F27" s="8" t="s">
        <v>482</v>
      </c>
      <c r="G27" s="22" t="s">
        <v>393</v>
      </c>
      <c r="H27" s="139" t="s">
        <v>479</v>
      </c>
      <c r="I27" s="154" t="s">
        <v>491</v>
      </c>
      <c r="J27" s="10" t="s">
        <v>484</v>
      </c>
      <c r="K27" s="9"/>
      <c r="L27" s="9"/>
      <c r="M27" s="9"/>
      <c r="N27" s="9"/>
      <c r="O27" s="9"/>
      <c r="P27" s="9"/>
      <c r="Q27" s="9"/>
      <c r="R27" s="9"/>
      <c r="S27" s="11"/>
      <c r="T27" s="12"/>
    </row>
    <row r="28" spans="2:20" ht="40" customHeight="1">
      <c r="B28" s="141">
        <f>VLOOKUP(G28,全体!A:B,2,0)</f>
        <v>46271</v>
      </c>
      <c r="C28" s="143" t="str">
        <f t="shared" si="1"/>
        <v>日</v>
      </c>
      <c r="D28" s="20">
        <v>0.40972222222222221</v>
      </c>
      <c r="E28" s="136" t="s">
        <v>20</v>
      </c>
      <c r="F28" s="8" t="s">
        <v>482</v>
      </c>
      <c r="G28" s="22" t="s">
        <v>394</v>
      </c>
      <c r="H28" s="139" t="s">
        <v>479</v>
      </c>
      <c r="I28" s="154" t="s">
        <v>489</v>
      </c>
      <c r="J28" s="10" t="s">
        <v>484</v>
      </c>
      <c r="K28" s="9"/>
      <c r="L28" s="9"/>
      <c r="M28" s="9"/>
      <c r="N28" s="9"/>
      <c r="O28" s="9"/>
      <c r="P28" s="9"/>
      <c r="Q28" s="9"/>
      <c r="R28" s="9"/>
      <c r="S28" s="11"/>
      <c r="T28" s="12"/>
    </row>
    <row r="29" spans="2:20" ht="40" customHeight="1">
      <c r="B29" s="142"/>
      <c r="C29" s="144"/>
      <c r="D29" s="20">
        <v>0.55555555555555558</v>
      </c>
      <c r="E29" s="137" t="s">
        <v>52</v>
      </c>
      <c r="F29" s="8" t="s">
        <v>482</v>
      </c>
      <c r="G29" s="22" t="s">
        <v>395</v>
      </c>
      <c r="H29" s="139" t="s">
        <v>479</v>
      </c>
      <c r="I29" s="154" t="s">
        <v>489</v>
      </c>
      <c r="J29" s="10" t="s">
        <v>484</v>
      </c>
      <c r="K29" s="9"/>
      <c r="L29" s="9"/>
      <c r="M29" s="9"/>
      <c r="N29" s="9"/>
      <c r="O29" s="9"/>
      <c r="P29" s="9"/>
      <c r="Q29" s="9"/>
      <c r="R29" s="9"/>
      <c r="S29" s="11"/>
      <c r="T29" s="12"/>
    </row>
  </sheetData>
  <autoFilter ref="B3:J29" xr:uid="{00000000-0001-0000-0000-000000000000}"/>
  <mergeCells count="25">
    <mergeCell ref="C20:C21"/>
    <mergeCell ref="C22:C23"/>
    <mergeCell ref="C24:C25"/>
    <mergeCell ref="C26:C27"/>
    <mergeCell ref="C28:C29"/>
    <mergeCell ref="C8:C9"/>
    <mergeCell ref="C10:C11"/>
    <mergeCell ref="C14:C15"/>
    <mergeCell ref="C16:C17"/>
    <mergeCell ref="C18:C19"/>
    <mergeCell ref="B24:B25"/>
    <mergeCell ref="B26:B27"/>
    <mergeCell ref="B28:B29"/>
    <mergeCell ref="B8:B9"/>
    <mergeCell ref="B10:B11"/>
    <mergeCell ref="B14:B15"/>
    <mergeCell ref="B16:B17"/>
    <mergeCell ref="B18:B19"/>
    <mergeCell ref="B20:B21"/>
    <mergeCell ref="B22:B23"/>
    <mergeCell ref="B1:J1"/>
    <mergeCell ref="B4:B5"/>
    <mergeCell ref="C4:C5"/>
    <mergeCell ref="B6:B7"/>
    <mergeCell ref="C6:C7"/>
  </mergeCells>
  <phoneticPr fontId="2"/>
  <conditionalFormatting sqref="B4:J4 D5:J5 B6:J6 D7:J7 B8:J8 D9:J9 B10:J10 D11:J11 B12:J14 D15:J15 B16:J16 D17:J17 B18:J18 D19:J19 B20:J20 D21:J21 B22:J22 D23:J23 B24:J24 D25:J25 B26:J26 D27:J27 B28:J28 D29:J29">
    <cfRule type="containsBlanks" dxfId="4" priority="1">
      <formula>LEN(TRIM(B4))=0</formula>
    </cfRule>
  </conditionalFormatting>
  <conditionalFormatting sqref="C4:D4 D5 C6:D6 D7 C8:D8 D9 C10:D10 D11 C12:D14 D15 C16:D16 D17 C18:D18 D19 C20:D20 D21 C22:D22 D23 C24:D24 D25 C26:D26 D27 C28:D28 D29">
    <cfRule type="containsText" dxfId="3" priority="4" operator="containsText" text="日">
      <formula>NOT(ISERROR(SEARCH("日",C4)))</formula>
    </cfRule>
    <cfRule type="containsText" dxfId="2" priority="5" operator="containsText" text="土">
      <formula>NOT(ISERROR(SEARCH("土",C4)))</formula>
    </cfRule>
  </conditionalFormatting>
  <dataValidations count="4">
    <dataValidation type="list" allowBlank="1" showInputMessage="1" showErrorMessage="1" sqref="E4:E1048576" xr:uid="{BA7B96F9-954C-436C-A15B-37B652B8A3AE}">
      <formula1>"J1,J2,J3,J1～J3"</formula1>
    </dataValidation>
    <dataValidation type="list" allowBlank="1" showInputMessage="1" showErrorMessage="1" sqref="H2:H1048576" xr:uid="{78E84500-0A30-444B-8534-D0166FFB4178}">
      <formula1>"宿泊研修,日帰研修,ゼミナール,ディスカッション,考査,オンラインライブ"</formula1>
    </dataValidation>
    <dataValidation imeMode="hiragana" allowBlank="1" showInputMessage="1" showErrorMessage="1" sqref="I10:I11" xr:uid="{87ECF2CC-485D-4597-B290-F17545092AEF}"/>
    <dataValidation imeMode="off" allowBlank="1" showInputMessage="1" showErrorMessage="1" sqref="G5 G14:G29" xr:uid="{BB0C8E13-63EF-486D-B4D3-DF95F9DB8718}"/>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3" customWidth="1"/>
    <col min="2" max="2" width="5" style="24"/>
    <col min="3" max="3" width="10.90625" style="23" customWidth="1"/>
    <col min="4" max="4" width="3.7265625" style="23" bestFit="1" customWidth="1"/>
    <col min="5" max="5" width="3.26953125" style="23" bestFit="1" customWidth="1"/>
    <col min="6" max="6" width="11.453125" style="25" bestFit="1" customWidth="1"/>
    <col min="7" max="7" width="13.90625" style="89" bestFit="1" customWidth="1"/>
    <col min="8" max="10" width="3.90625" style="89" customWidth="1"/>
    <col min="11" max="11" width="3.6328125" style="89" customWidth="1"/>
    <col min="12" max="12" width="4.90625" style="89" customWidth="1"/>
    <col min="13" max="16384" width="5" style="29"/>
  </cols>
  <sheetData>
    <row r="1" spans="1:12" ht="12.65" customHeight="1" thickBot="1">
      <c r="G1" s="26"/>
      <c r="H1" s="27"/>
      <c r="I1" s="28"/>
      <c r="J1" s="28"/>
      <c r="K1" s="28"/>
      <c r="L1" s="28"/>
    </row>
    <row r="2" spans="1:12" s="35" customFormat="1" ht="53.15" customHeight="1" thickBot="1">
      <c r="A2" s="30" t="s">
        <v>8</v>
      </c>
      <c r="B2" s="31"/>
      <c r="C2" s="146"/>
      <c r="D2" s="147"/>
      <c r="E2" s="148"/>
      <c r="F2" s="32" t="s">
        <v>9</v>
      </c>
      <c r="G2" s="33" t="s">
        <v>10</v>
      </c>
      <c r="H2" s="33" t="s">
        <v>11</v>
      </c>
      <c r="I2" s="33" t="s">
        <v>12</v>
      </c>
      <c r="J2" s="34" t="s">
        <v>13</v>
      </c>
      <c r="K2" s="34" t="s">
        <v>14</v>
      </c>
      <c r="L2" s="33" t="s">
        <v>15</v>
      </c>
    </row>
    <row r="3" spans="1:12" ht="28.5" hidden="1" customHeight="1" thickBot="1">
      <c r="A3" s="36" t="s">
        <v>16</v>
      </c>
      <c r="B3" s="149" t="s">
        <v>17</v>
      </c>
      <c r="C3" s="37" t="s">
        <v>18</v>
      </c>
      <c r="D3" s="38">
        <v>134</v>
      </c>
      <c r="E3" s="38">
        <v>1</v>
      </c>
      <c r="F3" s="39" t="s">
        <v>19</v>
      </c>
      <c r="G3" s="40" t="s">
        <v>20</v>
      </c>
      <c r="H3" s="40" t="s">
        <v>21</v>
      </c>
      <c r="I3" s="40">
        <v>3</v>
      </c>
      <c r="J3" s="40"/>
      <c r="K3" s="40" t="s">
        <v>22</v>
      </c>
      <c r="L3" s="40"/>
    </row>
    <row r="4" spans="1:12" ht="28.5" hidden="1" customHeight="1" thickBot="1">
      <c r="A4" s="41" t="s">
        <v>23</v>
      </c>
      <c r="B4" s="149"/>
      <c r="C4" s="37" t="s">
        <v>18</v>
      </c>
      <c r="D4" s="42">
        <v>134</v>
      </c>
      <c r="E4" s="42">
        <v>2</v>
      </c>
      <c r="F4" s="39" t="s">
        <v>24</v>
      </c>
      <c r="G4" s="40" t="s">
        <v>20</v>
      </c>
      <c r="H4" s="40" t="s">
        <v>21</v>
      </c>
      <c r="I4" s="40">
        <v>3</v>
      </c>
      <c r="J4" s="40"/>
      <c r="K4" s="40" t="s">
        <v>22</v>
      </c>
      <c r="L4" s="40"/>
    </row>
    <row r="5" spans="1:12" ht="28.5" hidden="1" customHeight="1" thickBot="1">
      <c r="A5" s="41" t="s">
        <v>25</v>
      </c>
      <c r="B5" s="149"/>
      <c r="C5" s="37" t="s">
        <v>18</v>
      </c>
      <c r="D5" s="42">
        <v>134</v>
      </c>
      <c r="E5" s="42">
        <v>3</v>
      </c>
      <c r="F5" s="39" t="s">
        <v>26</v>
      </c>
      <c r="G5" s="40" t="s">
        <v>20</v>
      </c>
      <c r="H5" s="40" t="s">
        <v>21</v>
      </c>
      <c r="I5" s="40">
        <v>3</v>
      </c>
      <c r="J5" s="40"/>
      <c r="K5" s="40" t="s">
        <v>22</v>
      </c>
      <c r="L5" s="40"/>
    </row>
    <row r="6" spans="1:12" ht="28.5" hidden="1" customHeight="1" thickBot="1">
      <c r="A6" s="43" t="s">
        <v>27</v>
      </c>
      <c r="B6" s="149"/>
      <c r="C6" s="37" t="s">
        <v>18</v>
      </c>
      <c r="D6" s="44">
        <v>135</v>
      </c>
      <c r="E6" s="44">
        <v>1</v>
      </c>
      <c r="F6" s="39" t="s">
        <v>28</v>
      </c>
      <c r="G6" s="40" t="s">
        <v>29</v>
      </c>
      <c r="H6" s="40" t="s">
        <v>30</v>
      </c>
      <c r="I6" s="40">
        <v>2</v>
      </c>
      <c r="J6" s="40"/>
      <c r="K6" s="40" t="s">
        <v>22</v>
      </c>
      <c r="L6" s="40"/>
    </row>
    <row r="7" spans="1:12" ht="28.5" hidden="1" customHeight="1" thickBot="1">
      <c r="A7" s="45" t="s">
        <v>31</v>
      </c>
      <c r="B7" s="149"/>
      <c r="C7" s="37" t="s">
        <v>18</v>
      </c>
      <c r="D7" s="42">
        <v>231</v>
      </c>
      <c r="E7" s="42">
        <v>1</v>
      </c>
      <c r="F7" s="39" t="s">
        <v>32</v>
      </c>
      <c r="G7" s="40" t="s">
        <v>20</v>
      </c>
      <c r="H7" s="40" t="s">
        <v>30</v>
      </c>
      <c r="I7" s="40">
        <v>3</v>
      </c>
      <c r="J7" s="40"/>
      <c r="K7" s="40" t="s">
        <v>22</v>
      </c>
      <c r="L7" s="40"/>
    </row>
    <row r="8" spans="1:12" ht="28.5" customHeight="1" thickBot="1">
      <c r="A8" s="45" t="s">
        <v>33</v>
      </c>
      <c r="B8" s="149"/>
      <c r="C8" s="37" t="s">
        <v>18</v>
      </c>
      <c r="D8" s="42">
        <v>201</v>
      </c>
      <c r="E8" s="42">
        <v>1</v>
      </c>
      <c r="F8" s="39" t="s">
        <v>34</v>
      </c>
      <c r="G8" s="40" t="s">
        <v>20</v>
      </c>
      <c r="H8" s="40" t="s">
        <v>30</v>
      </c>
      <c r="I8" s="40">
        <v>3</v>
      </c>
      <c r="J8" s="40"/>
      <c r="K8" s="40" t="s">
        <v>35</v>
      </c>
      <c r="L8" s="40"/>
    </row>
    <row r="9" spans="1:12" ht="28.5" customHeight="1" thickBot="1">
      <c r="A9" s="45" t="s">
        <v>36</v>
      </c>
      <c r="B9" s="149"/>
      <c r="C9" s="37" t="s">
        <v>18</v>
      </c>
      <c r="D9" s="42">
        <v>201</v>
      </c>
      <c r="E9" s="42">
        <v>2</v>
      </c>
      <c r="F9" s="39" t="s">
        <v>37</v>
      </c>
      <c r="G9" s="40" t="s">
        <v>20</v>
      </c>
      <c r="H9" s="40" t="s">
        <v>30</v>
      </c>
      <c r="I9" s="40">
        <v>3</v>
      </c>
      <c r="J9" s="40"/>
      <c r="K9" s="40" t="s">
        <v>35</v>
      </c>
      <c r="L9" s="40"/>
    </row>
    <row r="10" spans="1:12" ht="28.5" customHeight="1" thickBot="1">
      <c r="A10" s="45" t="s">
        <v>38</v>
      </c>
      <c r="B10" s="149"/>
      <c r="C10" s="37" t="s">
        <v>18</v>
      </c>
      <c r="D10" s="42">
        <v>201</v>
      </c>
      <c r="E10" s="42">
        <v>3</v>
      </c>
      <c r="F10" s="39" t="s">
        <v>39</v>
      </c>
      <c r="G10" s="40" t="s">
        <v>20</v>
      </c>
      <c r="H10" s="40" t="s">
        <v>30</v>
      </c>
      <c r="I10" s="40">
        <v>3</v>
      </c>
      <c r="J10" s="40"/>
      <c r="K10" s="40" t="s">
        <v>35</v>
      </c>
      <c r="L10" s="40"/>
    </row>
    <row r="11" spans="1:12" ht="28.5" customHeight="1" thickBot="1">
      <c r="A11" s="45" t="s">
        <v>40</v>
      </c>
      <c r="B11" s="149"/>
      <c r="C11" s="37" t="s">
        <v>18</v>
      </c>
      <c r="D11" s="42">
        <v>201</v>
      </c>
      <c r="E11" s="42">
        <v>4</v>
      </c>
      <c r="F11" s="39" t="s">
        <v>41</v>
      </c>
      <c r="G11" s="40" t="s">
        <v>20</v>
      </c>
      <c r="H11" s="40" t="s">
        <v>30</v>
      </c>
      <c r="I11" s="40">
        <v>3</v>
      </c>
      <c r="J11" s="40"/>
      <c r="K11" s="40" t="s">
        <v>35</v>
      </c>
      <c r="L11" s="40"/>
    </row>
    <row r="12" spans="1:12" ht="28.5" hidden="1" customHeight="1">
      <c r="A12" s="46" t="s">
        <v>42</v>
      </c>
      <c r="B12" s="149"/>
      <c r="C12" s="37" t="s">
        <v>18</v>
      </c>
      <c r="D12" s="47">
        <v>201</v>
      </c>
      <c r="E12" s="47">
        <v>5</v>
      </c>
      <c r="F12" s="39" t="s">
        <v>43</v>
      </c>
      <c r="G12" s="40"/>
      <c r="H12" s="40"/>
      <c r="I12" s="40"/>
      <c r="J12" s="40"/>
      <c r="K12" s="40"/>
      <c r="L12" s="40"/>
    </row>
    <row r="13" spans="1:12" ht="28.5" hidden="1" customHeight="1" thickBot="1">
      <c r="A13" s="41" t="s">
        <v>44</v>
      </c>
      <c r="B13" s="149"/>
      <c r="C13" s="37" t="s">
        <v>18</v>
      </c>
      <c r="D13" s="42">
        <v>232</v>
      </c>
      <c r="E13" s="42">
        <v>1</v>
      </c>
      <c r="F13" s="39" t="s">
        <v>45</v>
      </c>
      <c r="G13" s="40" t="s">
        <v>20</v>
      </c>
      <c r="H13" s="40" t="s">
        <v>30</v>
      </c>
      <c r="I13" s="40">
        <v>3</v>
      </c>
      <c r="J13" s="40"/>
      <c r="K13" s="40" t="s">
        <v>22</v>
      </c>
      <c r="L13" s="40"/>
    </row>
    <row r="14" spans="1:12" ht="28.5" hidden="1" customHeight="1" thickBot="1">
      <c r="A14" s="41" t="s">
        <v>46</v>
      </c>
      <c r="B14" s="149"/>
      <c r="C14" s="37" t="s">
        <v>18</v>
      </c>
      <c r="D14" s="42">
        <v>232</v>
      </c>
      <c r="E14" s="42">
        <v>2</v>
      </c>
      <c r="F14" s="39" t="s">
        <v>47</v>
      </c>
      <c r="G14" s="40" t="s">
        <v>20</v>
      </c>
      <c r="H14" s="40" t="s">
        <v>30</v>
      </c>
      <c r="I14" s="40">
        <v>3</v>
      </c>
      <c r="J14" s="40"/>
      <c r="K14" s="40" t="s">
        <v>22</v>
      </c>
      <c r="L14" s="40"/>
    </row>
    <row r="15" spans="1:12" ht="28.5" hidden="1" customHeight="1" thickBot="1">
      <c r="A15" s="41" t="s">
        <v>48</v>
      </c>
      <c r="B15" s="149"/>
      <c r="C15" s="37" t="s">
        <v>18</v>
      </c>
      <c r="D15" s="42">
        <v>216</v>
      </c>
      <c r="E15" s="42">
        <v>1</v>
      </c>
      <c r="F15" s="39" t="s">
        <v>49</v>
      </c>
      <c r="G15" s="40" t="s">
        <v>29</v>
      </c>
      <c r="H15" s="40" t="s">
        <v>21</v>
      </c>
      <c r="I15" s="40">
        <v>3</v>
      </c>
      <c r="J15" s="40"/>
      <c r="K15" s="40" t="s">
        <v>22</v>
      </c>
      <c r="L15" s="40"/>
    </row>
    <row r="16" spans="1:12" ht="28.5" hidden="1" customHeight="1" thickBot="1">
      <c r="A16" s="41" t="s">
        <v>50</v>
      </c>
      <c r="B16" s="149"/>
      <c r="C16" s="37" t="s">
        <v>18</v>
      </c>
      <c r="D16" s="42">
        <v>233</v>
      </c>
      <c r="E16" s="42">
        <v>1</v>
      </c>
      <c r="F16" s="39" t="s">
        <v>51</v>
      </c>
      <c r="G16" s="40" t="s">
        <v>52</v>
      </c>
      <c r="H16" s="40" t="s">
        <v>21</v>
      </c>
      <c r="I16" s="40">
        <v>3</v>
      </c>
      <c r="J16" s="40"/>
      <c r="K16" s="40" t="s">
        <v>22</v>
      </c>
      <c r="L16" s="40"/>
    </row>
    <row r="17" spans="1:12" ht="28.5" hidden="1" customHeight="1" thickBot="1">
      <c r="A17" s="41" t="s">
        <v>53</v>
      </c>
      <c r="B17" s="149"/>
      <c r="C17" s="37" t="s">
        <v>18</v>
      </c>
      <c r="D17" s="42">
        <v>233</v>
      </c>
      <c r="E17" s="42">
        <v>2</v>
      </c>
      <c r="F17" s="39" t="s">
        <v>54</v>
      </c>
      <c r="G17" s="40" t="s">
        <v>52</v>
      </c>
      <c r="H17" s="40" t="s">
        <v>21</v>
      </c>
      <c r="I17" s="40">
        <v>3</v>
      </c>
      <c r="J17" s="40"/>
      <c r="K17" s="40" t="s">
        <v>22</v>
      </c>
      <c r="L17" s="40"/>
    </row>
    <row r="18" spans="1:12" ht="28.5" hidden="1" customHeight="1" thickBot="1">
      <c r="A18" s="41" t="s">
        <v>55</v>
      </c>
      <c r="B18" s="149"/>
      <c r="C18" s="37" t="s">
        <v>18</v>
      </c>
      <c r="D18" s="42">
        <v>234</v>
      </c>
      <c r="E18" s="42">
        <v>1</v>
      </c>
      <c r="F18" s="39" t="s">
        <v>56</v>
      </c>
      <c r="G18" s="40" t="s">
        <v>20</v>
      </c>
      <c r="H18" s="40" t="s">
        <v>30</v>
      </c>
      <c r="I18" s="40">
        <v>3</v>
      </c>
      <c r="J18" s="40"/>
      <c r="K18" s="40" t="s">
        <v>22</v>
      </c>
      <c r="L18" s="40"/>
    </row>
    <row r="19" spans="1:12" ht="28.5" hidden="1" customHeight="1" thickBot="1">
      <c r="A19" s="41" t="s">
        <v>57</v>
      </c>
      <c r="B19" s="149"/>
      <c r="C19" s="37" t="s">
        <v>18</v>
      </c>
      <c r="D19" s="42">
        <v>235</v>
      </c>
      <c r="E19" s="42">
        <v>1</v>
      </c>
      <c r="F19" s="39" t="s">
        <v>58</v>
      </c>
      <c r="G19" s="40" t="s">
        <v>20</v>
      </c>
      <c r="H19" s="40" t="s">
        <v>21</v>
      </c>
      <c r="I19" s="40">
        <v>3</v>
      </c>
      <c r="J19" s="40"/>
      <c r="K19" s="40" t="s">
        <v>22</v>
      </c>
      <c r="L19" s="40"/>
    </row>
    <row r="20" spans="1:12" ht="28.5" hidden="1" customHeight="1" thickBot="1">
      <c r="A20" s="41" t="s">
        <v>59</v>
      </c>
      <c r="B20" s="149"/>
      <c r="C20" s="37" t="s">
        <v>18</v>
      </c>
      <c r="D20" s="42">
        <v>236</v>
      </c>
      <c r="E20" s="42">
        <v>1</v>
      </c>
      <c r="F20" s="39" t="s">
        <v>60</v>
      </c>
      <c r="G20" s="40" t="s">
        <v>20</v>
      </c>
      <c r="H20" s="40" t="s">
        <v>21</v>
      </c>
      <c r="I20" s="40">
        <v>3</v>
      </c>
      <c r="J20" s="40"/>
      <c r="K20" s="40" t="s">
        <v>22</v>
      </c>
      <c r="L20" s="40"/>
    </row>
    <row r="21" spans="1:12" ht="28.5" hidden="1" customHeight="1" thickBot="1">
      <c r="A21" s="41" t="s">
        <v>61</v>
      </c>
      <c r="B21" s="149"/>
      <c r="C21" s="37" t="s">
        <v>18</v>
      </c>
      <c r="D21" s="42">
        <v>236</v>
      </c>
      <c r="E21" s="42">
        <v>2</v>
      </c>
      <c r="F21" s="39" t="s">
        <v>62</v>
      </c>
      <c r="G21" s="40" t="s">
        <v>20</v>
      </c>
      <c r="H21" s="40" t="s">
        <v>21</v>
      </c>
      <c r="I21" s="40">
        <v>3</v>
      </c>
      <c r="J21" s="40"/>
      <c r="K21" s="40" t="s">
        <v>22</v>
      </c>
      <c r="L21" s="40"/>
    </row>
    <row r="22" spans="1:12" ht="28.5" hidden="1" customHeight="1" thickBot="1">
      <c r="A22" s="41" t="s">
        <v>63</v>
      </c>
      <c r="B22" s="149"/>
      <c r="C22" s="37" t="s">
        <v>18</v>
      </c>
      <c r="D22" s="42">
        <v>301</v>
      </c>
      <c r="E22" s="42">
        <v>1</v>
      </c>
      <c r="F22" s="39" t="s">
        <v>64</v>
      </c>
      <c r="G22" s="40" t="s">
        <v>20</v>
      </c>
      <c r="H22" s="40" t="s">
        <v>21</v>
      </c>
      <c r="I22" s="40">
        <v>3</v>
      </c>
      <c r="J22" s="40"/>
      <c r="K22" s="40" t="s">
        <v>22</v>
      </c>
      <c r="L22" s="40"/>
    </row>
    <row r="23" spans="1:12" ht="28.5" hidden="1" customHeight="1" thickBot="1">
      <c r="A23" s="41" t="s">
        <v>65</v>
      </c>
      <c r="B23" s="149"/>
      <c r="C23" s="37" t="s">
        <v>18</v>
      </c>
      <c r="D23" s="42">
        <v>431</v>
      </c>
      <c r="E23" s="42">
        <v>1</v>
      </c>
      <c r="F23" s="39" t="s">
        <v>66</v>
      </c>
      <c r="G23" s="40" t="s">
        <v>20</v>
      </c>
      <c r="H23" s="40" t="s">
        <v>21</v>
      </c>
      <c r="I23" s="40">
        <v>3</v>
      </c>
      <c r="J23" s="40" t="s">
        <v>67</v>
      </c>
      <c r="K23" s="40" t="s">
        <v>22</v>
      </c>
      <c r="L23" s="40"/>
    </row>
    <row r="24" spans="1:12" ht="28.5" hidden="1" customHeight="1">
      <c r="A24" s="46" t="s">
        <v>68</v>
      </c>
      <c r="B24" s="149"/>
      <c r="C24" s="37" t="s">
        <v>18</v>
      </c>
      <c r="D24" s="47">
        <v>431</v>
      </c>
      <c r="E24" s="47">
        <v>2</v>
      </c>
      <c r="F24" s="39" t="s">
        <v>69</v>
      </c>
      <c r="G24" s="40"/>
      <c r="H24" s="40"/>
      <c r="I24" s="40"/>
      <c r="J24" s="40"/>
      <c r="K24" s="40"/>
      <c r="L24" s="40"/>
    </row>
    <row r="25" spans="1:12" ht="28.5" hidden="1" customHeight="1" thickBot="1">
      <c r="A25" s="41" t="s">
        <v>70</v>
      </c>
      <c r="B25" s="149"/>
      <c r="C25" s="37" t="s">
        <v>18</v>
      </c>
      <c r="D25" s="44">
        <v>402</v>
      </c>
      <c r="E25" s="44">
        <v>9</v>
      </c>
      <c r="F25" s="39" t="s">
        <v>71</v>
      </c>
      <c r="G25" s="40" t="s">
        <v>52</v>
      </c>
      <c r="H25" s="40" t="s">
        <v>30</v>
      </c>
      <c r="I25" s="40">
        <v>2</v>
      </c>
      <c r="J25" s="40"/>
      <c r="K25" s="40" t="s">
        <v>22</v>
      </c>
      <c r="L25" s="40"/>
    </row>
    <row r="26" spans="1:12" ht="28.5" hidden="1" customHeight="1">
      <c r="A26" s="46" t="s">
        <v>72</v>
      </c>
      <c r="B26" s="149"/>
      <c r="C26" s="37" t="s">
        <v>18</v>
      </c>
      <c r="D26" s="47">
        <v>402</v>
      </c>
      <c r="E26" s="47">
        <v>3</v>
      </c>
      <c r="F26" s="39" t="s">
        <v>73</v>
      </c>
      <c r="G26" s="40"/>
      <c r="H26" s="40"/>
      <c r="I26" s="40"/>
      <c r="J26" s="40"/>
      <c r="K26" s="40"/>
      <c r="L26" s="40"/>
    </row>
    <row r="27" spans="1:12" ht="28.5" hidden="1" customHeight="1" thickBot="1">
      <c r="A27" s="41" t="s">
        <v>74</v>
      </c>
      <c r="B27" s="149"/>
      <c r="C27" s="37" t="s">
        <v>18</v>
      </c>
      <c r="D27" s="44">
        <v>402</v>
      </c>
      <c r="E27" s="44">
        <v>10</v>
      </c>
      <c r="F27" s="39" t="s">
        <v>75</v>
      </c>
      <c r="G27" s="40" t="s">
        <v>52</v>
      </c>
      <c r="H27" s="40" t="s">
        <v>30</v>
      </c>
      <c r="I27" s="40">
        <v>2</v>
      </c>
      <c r="J27" s="40"/>
      <c r="K27" s="40" t="s">
        <v>22</v>
      </c>
      <c r="L27" s="40"/>
    </row>
    <row r="28" spans="1:12" ht="28.5" hidden="1" customHeight="1" thickBot="1">
      <c r="A28" s="46" t="s">
        <v>76</v>
      </c>
      <c r="B28" s="149"/>
      <c r="C28" s="37" t="s">
        <v>18</v>
      </c>
      <c r="D28" s="47">
        <v>402</v>
      </c>
      <c r="E28" s="47">
        <v>6</v>
      </c>
      <c r="F28" s="39" t="s">
        <v>77</v>
      </c>
      <c r="G28" s="40" t="s">
        <v>52</v>
      </c>
      <c r="H28" s="40" t="s">
        <v>30</v>
      </c>
      <c r="I28" s="40">
        <v>2</v>
      </c>
      <c r="J28" s="40"/>
      <c r="K28" s="40" t="s">
        <v>22</v>
      </c>
      <c r="L28" s="40"/>
    </row>
    <row r="29" spans="1:12" ht="28.5" hidden="1" customHeight="1" thickBot="1">
      <c r="A29" s="41" t="s">
        <v>78</v>
      </c>
      <c r="B29" s="149"/>
      <c r="C29" s="37" t="s">
        <v>18</v>
      </c>
      <c r="D29" s="42">
        <v>402</v>
      </c>
      <c r="E29" s="42">
        <v>8</v>
      </c>
      <c r="F29" s="39" t="s">
        <v>79</v>
      </c>
      <c r="G29" s="40" t="s">
        <v>52</v>
      </c>
      <c r="H29" s="40" t="s">
        <v>30</v>
      </c>
      <c r="I29" s="40">
        <v>2</v>
      </c>
      <c r="J29" s="40"/>
      <c r="K29" s="40" t="s">
        <v>22</v>
      </c>
      <c r="L29" s="40"/>
    </row>
    <row r="30" spans="1:12" ht="28.5" hidden="1" customHeight="1" thickBot="1">
      <c r="A30" s="41" t="s">
        <v>80</v>
      </c>
      <c r="B30" s="149"/>
      <c r="C30" s="37" t="s">
        <v>18</v>
      </c>
      <c r="D30" s="42">
        <v>402</v>
      </c>
      <c r="E30" s="42">
        <v>7</v>
      </c>
      <c r="F30" s="39" t="s">
        <v>81</v>
      </c>
      <c r="G30" s="40" t="s">
        <v>52</v>
      </c>
      <c r="H30" s="40" t="s">
        <v>30</v>
      </c>
      <c r="I30" s="40">
        <v>2</v>
      </c>
      <c r="J30" s="40"/>
      <c r="K30" s="40" t="s">
        <v>22</v>
      </c>
      <c r="L30" s="40"/>
    </row>
    <row r="31" spans="1:12" ht="28.5" hidden="1" customHeight="1" thickBot="1">
      <c r="A31" s="41" t="s">
        <v>82</v>
      </c>
      <c r="B31" s="149"/>
      <c r="C31" s="37" t="s">
        <v>18</v>
      </c>
      <c r="D31" s="42">
        <v>433</v>
      </c>
      <c r="E31" s="42">
        <v>1</v>
      </c>
      <c r="F31" s="39" t="s">
        <v>83</v>
      </c>
      <c r="G31" s="40" t="s">
        <v>29</v>
      </c>
      <c r="H31" s="40" t="s">
        <v>21</v>
      </c>
      <c r="I31" s="40">
        <v>3</v>
      </c>
      <c r="J31" s="40"/>
      <c r="K31" s="40" t="s">
        <v>22</v>
      </c>
      <c r="L31" s="40"/>
    </row>
    <row r="32" spans="1:12" ht="28.5" hidden="1" customHeight="1" thickBot="1">
      <c r="A32" s="41" t="s">
        <v>84</v>
      </c>
      <c r="B32" s="149"/>
      <c r="C32" s="37" t="s">
        <v>18</v>
      </c>
      <c r="D32" s="42">
        <v>433</v>
      </c>
      <c r="E32" s="42">
        <v>2</v>
      </c>
      <c r="F32" s="39" t="s">
        <v>85</v>
      </c>
      <c r="G32" s="40" t="s">
        <v>29</v>
      </c>
      <c r="H32" s="40" t="s">
        <v>86</v>
      </c>
      <c r="I32" s="40">
        <v>3</v>
      </c>
      <c r="J32" s="40"/>
      <c r="K32" s="40" t="s">
        <v>35</v>
      </c>
      <c r="L32" s="40"/>
    </row>
    <row r="33" spans="1:12" ht="28.5" hidden="1" customHeight="1" thickBot="1">
      <c r="A33" s="41" t="s">
        <v>87</v>
      </c>
      <c r="B33" s="149"/>
      <c r="C33" s="37" t="s">
        <v>18</v>
      </c>
      <c r="D33" s="48">
        <v>632</v>
      </c>
      <c r="E33" s="42">
        <v>1</v>
      </c>
      <c r="F33" s="39" t="s">
        <v>88</v>
      </c>
      <c r="G33" s="40" t="s">
        <v>52</v>
      </c>
      <c r="H33" s="40" t="s">
        <v>21</v>
      </c>
      <c r="I33" s="40">
        <v>3</v>
      </c>
      <c r="J33" s="40"/>
      <c r="K33" s="40" t="s">
        <v>22</v>
      </c>
      <c r="L33" s="40"/>
    </row>
    <row r="34" spans="1:12" ht="28.5" hidden="1" customHeight="1" thickBot="1">
      <c r="A34" s="49" t="s">
        <v>89</v>
      </c>
      <c r="B34" s="149"/>
      <c r="C34" s="37" t="s">
        <v>18</v>
      </c>
      <c r="D34" s="50">
        <v>632</v>
      </c>
      <c r="E34" s="51">
        <v>2</v>
      </c>
      <c r="F34" s="39" t="s">
        <v>90</v>
      </c>
      <c r="G34" s="40" t="s">
        <v>52</v>
      </c>
      <c r="H34" s="40" t="s">
        <v>21</v>
      </c>
      <c r="I34" s="40">
        <v>3</v>
      </c>
      <c r="J34" s="40"/>
      <c r="K34" s="40" t="s">
        <v>22</v>
      </c>
      <c r="L34" s="40"/>
    </row>
    <row r="35" spans="1:12" ht="28.5" hidden="1" customHeight="1" thickBot="1">
      <c r="A35" s="36" t="s">
        <v>91</v>
      </c>
      <c r="B35" s="150" t="s">
        <v>92</v>
      </c>
      <c r="C35" s="52" t="s">
        <v>93</v>
      </c>
      <c r="D35" s="38">
        <v>231</v>
      </c>
      <c r="E35" s="38">
        <v>1</v>
      </c>
      <c r="F35" s="39" t="s">
        <v>94</v>
      </c>
      <c r="G35" s="40" t="s">
        <v>20</v>
      </c>
      <c r="H35" s="40" t="s">
        <v>21</v>
      </c>
      <c r="I35" s="40">
        <v>3</v>
      </c>
      <c r="J35" s="40"/>
      <c r="K35" s="40" t="s">
        <v>22</v>
      </c>
      <c r="L35" s="40"/>
    </row>
    <row r="36" spans="1:12" ht="28.5" hidden="1" customHeight="1" thickBot="1">
      <c r="A36" s="41" t="s">
        <v>95</v>
      </c>
      <c r="B36" s="150"/>
      <c r="C36" s="52" t="s">
        <v>93</v>
      </c>
      <c r="D36" s="42">
        <v>232</v>
      </c>
      <c r="E36" s="42">
        <v>1</v>
      </c>
      <c r="F36" s="39" t="s">
        <v>96</v>
      </c>
      <c r="G36" s="40" t="s">
        <v>20</v>
      </c>
      <c r="H36" s="40" t="s">
        <v>86</v>
      </c>
      <c r="I36" s="40">
        <v>3</v>
      </c>
      <c r="J36" s="40" t="s">
        <v>67</v>
      </c>
      <c r="K36" s="40" t="s">
        <v>22</v>
      </c>
      <c r="L36" s="40"/>
    </row>
    <row r="37" spans="1:12" ht="28.5" hidden="1" customHeight="1" thickBot="1">
      <c r="A37" s="41" t="s">
        <v>97</v>
      </c>
      <c r="B37" s="150"/>
      <c r="C37" s="52" t="s">
        <v>93</v>
      </c>
      <c r="D37" s="42">
        <v>233</v>
      </c>
      <c r="E37" s="42">
        <v>1</v>
      </c>
      <c r="F37" s="39" t="s">
        <v>98</v>
      </c>
      <c r="G37" s="40" t="s">
        <v>52</v>
      </c>
      <c r="H37" s="40" t="s">
        <v>99</v>
      </c>
      <c r="I37" s="40">
        <v>3</v>
      </c>
      <c r="J37" s="40"/>
      <c r="K37" s="40" t="s">
        <v>22</v>
      </c>
      <c r="L37" s="40"/>
    </row>
    <row r="38" spans="1:12" ht="66.650000000000006" hidden="1" customHeight="1" thickBot="1">
      <c r="A38" s="53" t="s">
        <v>100</v>
      </c>
      <c r="B38" s="150"/>
      <c r="C38" s="52" t="s">
        <v>93</v>
      </c>
      <c r="D38" s="42">
        <v>203</v>
      </c>
      <c r="E38" s="42">
        <v>1</v>
      </c>
      <c r="F38" s="39" t="s">
        <v>101</v>
      </c>
      <c r="G38" s="40" t="s">
        <v>20</v>
      </c>
      <c r="H38" s="40" t="s">
        <v>21</v>
      </c>
      <c r="I38" s="40">
        <v>3</v>
      </c>
      <c r="J38" s="40"/>
      <c r="K38" s="40" t="s">
        <v>22</v>
      </c>
      <c r="L38" s="40"/>
    </row>
    <row r="39" spans="1:12" ht="28.5" hidden="1" customHeight="1" thickBot="1">
      <c r="A39" s="53" t="s">
        <v>102</v>
      </c>
      <c r="B39" s="150"/>
      <c r="C39" s="52" t="s">
        <v>93</v>
      </c>
      <c r="D39" s="42">
        <v>203</v>
      </c>
      <c r="E39" s="42">
        <v>2</v>
      </c>
      <c r="F39" s="39" t="s">
        <v>103</v>
      </c>
      <c r="G39" s="40" t="s">
        <v>20</v>
      </c>
      <c r="H39" s="40" t="s">
        <v>21</v>
      </c>
      <c r="I39" s="40">
        <v>3</v>
      </c>
      <c r="J39" s="40"/>
      <c r="K39" s="40" t="s">
        <v>22</v>
      </c>
      <c r="L39" s="40"/>
    </row>
    <row r="40" spans="1:12" ht="28.5" hidden="1" customHeight="1" thickBot="1">
      <c r="A40" s="41" t="s">
        <v>104</v>
      </c>
      <c r="B40" s="150"/>
      <c r="C40" s="52" t="s">
        <v>93</v>
      </c>
      <c r="D40" s="42">
        <v>204</v>
      </c>
      <c r="E40" s="42">
        <v>1</v>
      </c>
      <c r="F40" s="39" t="s">
        <v>105</v>
      </c>
      <c r="G40" s="40" t="s">
        <v>20</v>
      </c>
      <c r="H40" s="40" t="s">
        <v>106</v>
      </c>
      <c r="I40" s="40">
        <v>3</v>
      </c>
      <c r="J40" s="40"/>
      <c r="K40" s="40" t="s">
        <v>22</v>
      </c>
      <c r="L40" s="40"/>
    </row>
    <row r="41" spans="1:12" ht="28.5" hidden="1" customHeight="1" thickBot="1">
      <c r="A41" s="41" t="s">
        <v>107</v>
      </c>
      <c r="B41" s="150"/>
      <c r="C41" s="52" t="s">
        <v>93</v>
      </c>
      <c r="D41" s="42">
        <v>208</v>
      </c>
      <c r="E41" s="42">
        <v>1</v>
      </c>
      <c r="F41" s="39" t="s">
        <v>108</v>
      </c>
      <c r="G41" s="40" t="s">
        <v>20</v>
      </c>
      <c r="H41" s="40" t="s">
        <v>109</v>
      </c>
      <c r="I41" s="40">
        <v>3</v>
      </c>
      <c r="J41" s="40"/>
      <c r="K41" s="40" t="s">
        <v>22</v>
      </c>
      <c r="L41" s="40"/>
    </row>
    <row r="42" spans="1:12" ht="28.5" hidden="1" customHeight="1" thickBot="1">
      <c r="A42" s="41" t="s">
        <v>110</v>
      </c>
      <c r="B42" s="150"/>
      <c r="C42" s="52" t="s">
        <v>93</v>
      </c>
      <c r="D42" s="44">
        <v>212</v>
      </c>
      <c r="E42" s="44">
        <v>1</v>
      </c>
      <c r="F42" s="39" t="s">
        <v>111</v>
      </c>
      <c r="G42" s="40" t="s">
        <v>20</v>
      </c>
      <c r="H42" s="40" t="s">
        <v>106</v>
      </c>
      <c r="I42" s="40">
        <v>3</v>
      </c>
      <c r="J42" s="40"/>
      <c r="K42" s="40" t="s">
        <v>22</v>
      </c>
      <c r="L42" s="40"/>
    </row>
    <row r="43" spans="1:12" ht="28.5" hidden="1" customHeight="1" thickBot="1">
      <c r="A43" s="46" t="s">
        <v>112</v>
      </c>
      <c r="B43" s="150"/>
      <c r="C43" s="52" t="s">
        <v>93</v>
      </c>
      <c r="D43" s="47">
        <v>209</v>
      </c>
      <c r="E43" s="47">
        <v>2</v>
      </c>
      <c r="F43" s="39" t="s">
        <v>113</v>
      </c>
      <c r="G43" s="40" t="s">
        <v>20</v>
      </c>
      <c r="H43" s="40" t="s">
        <v>106</v>
      </c>
      <c r="I43" s="40">
        <v>2</v>
      </c>
      <c r="J43" s="40"/>
      <c r="K43" s="40" t="s">
        <v>22</v>
      </c>
      <c r="L43" s="40"/>
    </row>
    <row r="44" spans="1:12" ht="28.5" hidden="1" customHeight="1" thickBot="1">
      <c r="A44" s="41" t="s">
        <v>114</v>
      </c>
      <c r="B44" s="150"/>
      <c r="C44" s="52" t="s">
        <v>93</v>
      </c>
      <c r="D44" s="42">
        <v>210</v>
      </c>
      <c r="E44" s="42">
        <v>2</v>
      </c>
      <c r="F44" s="39" t="s">
        <v>115</v>
      </c>
      <c r="G44" s="40" t="s">
        <v>52</v>
      </c>
      <c r="H44" s="40" t="s">
        <v>21</v>
      </c>
      <c r="I44" s="40">
        <v>2</v>
      </c>
      <c r="J44" s="40"/>
      <c r="K44" s="40" t="s">
        <v>22</v>
      </c>
      <c r="L44" s="40"/>
    </row>
    <row r="45" spans="1:12" ht="28.5" hidden="1" customHeight="1" thickBot="1">
      <c r="A45" s="41" t="s">
        <v>116</v>
      </c>
      <c r="B45" s="150"/>
      <c r="C45" s="52" t="s">
        <v>93</v>
      </c>
      <c r="D45" s="42">
        <v>210</v>
      </c>
      <c r="E45" s="42">
        <v>1</v>
      </c>
      <c r="F45" s="39" t="s">
        <v>117</v>
      </c>
      <c r="G45" s="40" t="s">
        <v>52</v>
      </c>
      <c r="H45" s="40" t="s">
        <v>21</v>
      </c>
      <c r="I45" s="40">
        <v>3</v>
      </c>
      <c r="J45" s="40"/>
      <c r="K45" s="40" t="s">
        <v>35</v>
      </c>
      <c r="L45" s="40"/>
    </row>
    <row r="46" spans="1:12" ht="28.5" hidden="1" customHeight="1" thickBot="1">
      <c r="A46" s="41" t="s">
        <v>118</v>
      </c>
      <c r="B46" s="150"/>
      <c r="C46" s="52" t="s">
        <v>93</v>
      </c>
      <c r="D46" s="42">
        <v>205</v>
      </c>
      <c r="E46" s="42">
        <v>1</v>
      </c>
      <c r="F46" s="39" t="s">
        <v>119</v>
      </c>
      <c r="G46" s="40" t="s">
        <v>52</v>
      </c>
      <c r="H46" s="40" t="s">
        <v>21</v>
      </c>
      <c r="I46" s="40">
        <v>3</v>
      </c>
      <c r="J46" s="40"/>
      <c r="K46" s="40" t="s">
        <v>22</v>
      </c>
      <c r="L46" s="40"/>
    </row>
    <row r="47" spans="1:12" ht="28.5" hidden="1" customHeight="1" thickBot="1">
      <c r="A47" s="41" t="s">
        <v>120</v>
      </c>
      <c r="B47" s="150"/>
      <c r="C47" s="52" t="s">
        <v>93</v>
      </c>
      <c r="D47" s="42">
        <v>205</v>
      </c>
      <c r="E47" s="42">
        <v>2</v>
      </c>
      <c r="F47" s="39" t="s">
        <v>121</v>
      </c>
      <c r="G47" s="40" t="s">
        <v>52</v>
      </c>
      <c r="H47" s="40" t="s">
        <v>86</v>
      </c>
      <c r="I47" s="40">
        <v>3</v>
      </c>
      <c r="J47" s="40"/>
      <c r="K47" s="40" t="s">
        <v>35</v>
      </c>
      <c r="L47" s="40"/>
    </row>
    <row r="48" spans="1:12" ht="28.5" hidden="1" customHeight="1" thickBot="1">
      <c r="A48" s="41" t="s">
        <v>122</v>
      </c>
      <c r="B48" s="150"/>
      <c r="C48" s="52" t="s">
        <v>93</v>
      </c>
      <c r="D48" s="42">
        <v>211</v>
      </c>
      <c r="E48" s="42">
        <v>1</v>
      </c>
      <c r="F48" s="39" t="s">
        <v>123</v>
      </c>
      <c r="G48" s="40" t="s">
        <v>20</v>
      </c>
      <c r="H48" s="40" t="s">
        <v>106</v>
      </c>
      <c r="I48" s="40">
        <v>2</v>
      </c>
      <c r="J48" s="40"/>
      <c r="K48" s="40" t="s">
        <v>22</v>
      </c>
      <c r="L48" s="40"/>
    </row>
    <row r="49" spans="1:12" ht="28.5" hidden="1" customHeight="1" thickBot="1">
      <c r="A49" s="41" t="s">
        <v>124</v>
      </c>
      <c r="B49" s="150"/>
      <c r="C49" s="52" t="s">
        <v>93</v>
      </c>
      <c r="D49" s="42">
        <v>237</v>
      </c>
      <c r="E49" s="42">
        <v>1</v>
      </c>
      <c r="F49" s="39" t="s">
        <v>125</v>
      </c>
      <c r="G49" s="40" t="s">
        <v>20</v>
      </c>
      <c r="H49" s="40" t="s">
        <v>106</v>
      </c>
      <c r="I49" s="40">
        <v>3</v>
      </c>
      <c r="J49" s="40"/>
      <c r="K49" s="40" t="s">
        <v>22</v>
      </c>
      <c r="L49" s="40"/>
    </row>
    <row r="50" spans="1:12" ht="28.5" hidden="1" customHeight="1" thickBot="1">
      <c r="A50" s="41" t="s">
        <v>126</v>
      </c>
      <c r="B50" s="150"/>
      <c r="C50" s="52" t="s">
        <v>93</v>
      </c>
      <c r="D50" s="42">
        <v>237</v>
      </c>
      <c r="E50" s="42">
        <v>2</v>
      </c>
      <c r="F50" s="39" t="s">
        <v>127</v>
      </c>
      <c r="G50" s="40" t="s">
        <v>20</v>
      </c>
      <c r="H50" s="40" t="s">
        <v>106</v>
      </c>
      <c r="I50" s="40">
        <v>3</v>
      </c>
      <c r="J50" s="40"/>
      <c r="K50" s="40" t="s">
        <v>22</v>
      </c>
      <c r="L50" s="40"/>
    </row>
    <row r="51" spans="1:12" ht="28.5" hidden="1" customHeight="1" thickBot="1">
      <c r="A51" s="41" t="s">
        <v>128</v>
      </c>
      <c r="B51" s="150"/>
      <c r="C51" s="52" t="s">
        <v>93</v>
      </c>
      <c r="D51" s="42">
        <v>301</v>
      </c>
      <c r="E51" s="42">
        <v>1</v>
      </c>
      <c r="F51" s="39" t="s">
        <v>129</v>
      </c>
      <c r="G51" s="40" t="s">
        <v>20</v>
      </c>
      <c r="H51" s="40" t="s">
        <v>21</v>
      </c>
      <c r="I51" s="40">
        <v>2</v>
      </c>
      <c r="J51" s="40"/>
      <c r="K51" s="40" t="s">
        <v>22</v>
      </c>
      <c r="L51" s="40"/>
    </row>
    <row r="52" spans="1:12" ht="28.5" hidden="1" customHeight="1" thickBot="1">
      <c r="A52" s="41" t="s">
        <v>130</v>
      </c>
      <c r="B52" s="150"/>
      <c r="C52" s="52" t="s">
        <v>93</v>
      </c>
      <c r="D52" s="42">
        <v>301</v>
      </c>
      <c r="E52" s="42">
        <v>2</v>
      </c>
      <c r="F52" s="39" t="s">
        <v>131</v>
      </c>
      <c r="G52" s="40" t="s">
        <v>20</v>
      </c>
      <c r="H52" s="40" t="s">
        <v>21</v>
      </c>
      <c r="I52" s="40">
        <v>3</v>
      </c>
      <c r="J52" s="40"/>
      <c r="K52" s="40" t="s">
        <v>22</v>
      </c>
      <c r="L52" s="40"/>
    </row>
    <row r="53" spans="1:12" ht="28.5" hidden="1" customHeight="1" thickBot="1">
      <c r="A53" s="41" t="s">
        <v>132</v>
      </c>
      <c r="B53" s="150"/>
      <c r="C53" s="52" t="s">
        <v>93</v>
      </c>
      <c r="D53" s="42">
        <v>332</v>
      </c>
      <c r="E53" s="42">
        <v>2</v>
      </c>
      <c r="F53" s="39" t="s">
        <v>133</v>
      </c>
      <c r="G53" s="40" t="s">
        <v>20</v>
      </c>
      <c r="H53" s="40" t="s">
        <v>21</v>
      </c>
      <c r="I53" s="40">
        <v>3</v>
      </c>
      <c r="J53" s="40"/>
      <c r="K53" s="40" t="s">
        <v>22</v>
      </c>
      <c r="L53" s="40"/>
    </row>
    <row r="54" spans="1:12" ht="28.5" hidden="1" customHeight="1" thickBot="1">
      <c r="A54" s="41" t="s">
        <v>134</v>
      </c>
      <c r="B54" s="150"/>
      <c r="C54" s="52" t="s">
        <v>93</v>
      </c>
      <c r="D54" s="42">
        <v>332</v>
      </c>
      <c r="E54" s="42">
        <v>3</v>
      </c>
      <c r="F54" s="39" t="s">
        <v>135</v>
      </c>
      <c r="G54" s="40" t="s">
        <v>20</v>
      </c>
      <c r="H54" s="40" t="s">
        <v>21</v>
      </c>
      <c r="I54" s="40">
        <v>3</v>
      </c>
      <c r="J54" s="40"/>
      <c r="K54" s="40" t="s">
        <v>22</v>
      </c>
      <c r="L54" s="40"/>
    </row>
    <row r="55" spans="1:12" ht="28.5" customHeight="1" thickBot="1">
      <c r="A55" s="41" t="s">
        <v>136</v>
      </c>
      <c r="B55" s="150"/>
      <c r="C55" s="52" t="s">
        <v>93</v>
      </c>
      <c r="D55" s="42">
        <v>332</v>
      </c>
      <c r="E55" s="42">
        <v>4</v>
      </c>
      <c r="F55" s="39" t="s">
        <v>137</v>
      </c>
      <c r="G55" s="40" t="s">
        <v>20</v>
      </c>
      <c r="H55" s="40" t="s">
        <v>30</v>
      </c>
      <c r="I55" s="40">
        <v>3</v>
      </c>
      <c r="J55" s="40"/>
      <c r="K55" s="40" t="s">
        <v>35</v>
      </c>
      <c r="L55" s="40"/>
    </row>
    <row r="56" spans="1:12" ht="28.5" hidden="1" customHeight="1" thickBot="1">
      <c r="A56" s="41" t="s">
        <v>138</v>
      </c>
      <c r="B56" s="150"/>
      <c r="C56" s="52" t="s">
        <v>93</v>
      </c>
      <c r="D56" s="42">
        <v>303</v>
      </c>
      <c r="E56" s="42">
        <v>1</v>
      </c>
      <c r="F56" s="39" t="s">
        <v>139</v>
      </c>
      <c r="G56" s="40" t="s">
        <v>20</v>
      </c>
      <c r="H56" s="40" t="s">
        <v>21</v>
      </c>
      <c r="I56" s="40">
        <v>3</v>
      </c>
      <c r="J56" s="40"/>
      <c r="K56" s="40" t="s">
        <v>22</v>
      </c>
      <c r="L56" s="40"/>
    </row>
    <row r="57" spans="1:12" ht="28.5" hidden="1" customHeight="1" thickBot="1">
      <c r="A57" s="41" t="s">
        <v>140</v>
      </c>
      <c r="B57" s="150"/>
      <c r="C57" s="52" t="s">
        <v>93</v>
      </c>
      <c r="D57" s="42">
        <v>303</v>
      </c>
      <c r="E57" s="42">
        <v>2</v>
      </c>
      <c r="F57" s="39" t="s">
        <v>141</v>
      </c>
      <c r="G57" s="40" t="s">
        <v>20</v>
      </c>
      <c r="H57" s="40" t="s">
        <v>21</v>
      </c>
      <c r="I57" s="40">
        <v>3</v>
      </c>
      <c r="J57" s="40"/>
      <c r="K57" s="40" t="s">
        <v>22</v>
      </c>
      <c r="L57" s="40"/>
    </row>
    <row r="58" spans="1:12" ht="28.5" hidden="1" customHeight="1" thickBot="1">
      <c r="A58" s="54" t="s">
        <v>142</v>
      </c>
      <c r="B58" s="150"/>
      <c r="C58" s="52" t="s">
        <v>93</v>
      </c>
      <c r="D58" s="42">
        <v>334</v>
      </c>
      <c r="E58" s="42">
        <v>1</v>
      </c>
      <c r="F58" s="39" t="s">
        <v>143</v>
      </c>
      <c r="G58" s="40" t="s">
        <v>20</v>
      </c>
      <c r="H58" s="40" t="s">
        <v>21</v>
      </c>
      <c r="I58" s="40">
        <v>3</v>
      </c>
      <c r="J58" s="40"/>
      <c r="K58" s="40" t="s">
        <v>22</v>
      </c>
      <c r="L58" s="40"/>
    </row>
    <row r="59" spans="1:12" ht="28.5" hidden="1" customHeight="1" thickBot="1">
      <c r="A59" s="54" t="s">
        <v>144</v>
      </c>
      <c r="B59" s="150"/>
      <c r="C59" s="52" t="s">
        <v>93</v>
      </c>
      <c r="D59" s="42">
        <v>334</v>
      </c>
      <c r="E59" s="42">
        <v>2</v>
      </c>
      <c r="F59" s="39" t="s">
        <v>145</v>
      </c>
      <c r="G59" s="40" t="s">
        <v>20</v>
      </c>
      <c r="H59" s="40" t="s">
        <v>21</v>
      </c>
      <c r="I59" s="40">
        <v>3</v>
      </c>
      <c r="J59" s="40"/>
      <c r="K59" s="40" t="s">
        <v>22</v>
      </c>
      <c r="L59" s="40"/>
    </row>
    <row r="60" spans="1:12" ht="28.5" hidden="1" customHeight="1" thickBot="1">
      <c r="A60" s="41" t="s">
        <v>146</v>
      </c>
      <c r="B60" s="150"/>
      <c r="C60" s="52" t="s">
        <v>93</v>
      </c>
      <c r="D60" s="42">
        <v>334</v>
      </c>
      <c r="E60" s="42">
        <v>3</v>
      </c>
      <c r="F60" s="39" t="s">
        <v>147</v>
      </c>
      <c r="G60" s="40" t="s">
        <v>20</v>
      </c>
      <c r="H60" s="40" t="s">
        <v>21</v>
      </c>
      <c r="I60" s="40">
        <v>3</v>
      </c>
      <c r="J60" s="40"/>
      <c r="K60" s="40" t="s">
        <v>22</v>
      </c>
      <c r="L60" s="40"/>
    </row>
    <row r="61" spans="1:12" ht="28.5" customHeight="1" thickBot="1">
      <c r="A61" s="54" t="s">
        <v>148</v>
      </c>
      <c r="B61" s="150"/>
      <c r="C61" s="52" t="s">
        <v>93</v>
      </c>
      <c r="D61" s="42">
        <v>334</v>
      </c>
      <c r="E61" s="42">
        <v>4</v>
      </c>
      <c r="F61" s="39" t="s">
        <v>149</v>
      </c>
      <c r="G61" s="40" t="s">
        <v>20</v>
      </c>
      <c r="H61" s="40" t="s">
        <v>150</v>
      </c>
      <c r="I61" s="40">
        <v>3</v>
      </c>
      <c r="J61" s="40"/>
      <c r="K61" s="40" t="s">
        <v>35</v>
      </c>
      <c r="L61" s="40"/>
    </row>
    <row r="62" spans="1:12" ht="28.5" hidden="1" customHeight="1" thickBot="1">
      <c r="A62" s="54" t="s">
        <v>151</v>
      </c>
      <c r="B62" s="150"/>
      <c r="C62" s="52" t="s">
        <v>93</v>
      </c>
      <c r="D62" s="48">
        <v>335</v>
      </c>
      <c r="E62" s="42">
        <v>3</v>
      </c>
      <c r="F62" s="39" t="s">
        <v>152</v>
      </c>
      <c r="G62" s="40" t="s">
        <v>20</v>
      </c>
      <c r="H62" s="40" t="s">
        <v>21</v>
      </c>
      <c r="I62" s="40">
        <v>3</v>
      </c>
      <c r="J62" s="40"/>
      <c r="K62" s="40" t="s">
        <v>22</v>
      </c>
      <c r="L62" s="40"/>
    </row>
    <row r="63" spans="1:12" ht="28.5" hidden="1" customHeight="1" thickBot="1">
      <c r="A63" s="41" t="s">
        <v>153</v>
      </c>
      <c r="B63" s="150"/>
      <c r="C63" s="52" t="s">
        <v>93</v>
      </c>
      <c r="D63" s="48">
        <v>306</v>
      </c>
      <c r="E63" s="42">
        <v>1</v>
      </c>
      <c r="F63" s="39" t="s">
        <v>154</v>
      </c>
      <c r="G63" s="40" t="s">
        <v>20</v>
      </c>
      <c r="H63" s="40" t="s">
        <v>21</v>
      </c>
      <c r="I63" s="40">
        <v>2</v>
      </c>
      <c r="J63" s="40"/>
      <c r="K63" s="40" t="s">
        <v>22</v>
      </c>
      <c r="L63" s="40"/>
    </row>
    <row r="64" spans="1:12" ht="28.5" hidden="1" customHeight="1" thickBot="1">
      <c r="A64" s="41" t="s">
        <v>155</v>
      </c>
      <c r="B64" s="150"/>
      <c r="C64" s="52" t="s">
        <v>93</v>
      </c>
      <c r="D64" s="48">
        <v>306</v>
      </c>
      <c r="E64" s="42">
        <v>2</v>
      </c>
      <c r="F64" s="39" t="s">
        <v>156</v>
      </c>
      <c r="G64" s="40" t="s">
        <v>20</v>
      </c>
      <c r="H64" s="40" t="s">
        <v>21</v>
      </c>
      <c r="I64" s="40">
        <v>2</v>
      </c>
      <c r="J64" s="40"/>
      <c r="K64" s="40" t="s">
        <v>22</v>
      </c>
      <c r="L64" s="40"/>
    </row>
    <row r="65" spans="1:12" ht="28.5" hidden="1" customHeight="1" thickBot="1">
      <c r="A65" s="41" t="s">
        <v>157</v>
      </c>
      <c r="B65" s="150"/>
      <c r="C65" s="52" t="s">
        <v>93</v>
      </c>
      <c r="D65" s="48">
        <v>337</v>
      </c>
      <c r="E65" s="42">
        <v>1</v>
      </c>
      <c r="F65" s="39" t="s">
        <v>158</v>
      </c>
      <c r="G65" s="40" t="s">
        <v>52</v>
      </c>
      <c r="H65" s="40" t="s">
        <v>21</v>
      </c>
      <c r="I65" s="40">
        <v>3</v>
      </c>
      <c r="J65" s="40"/>
      <c r="K65" s="40" t="s">
        <v>22</v>
      </c>
      <c r="L65" s="40"/>
    </row>
    <row r="66" spans="1:12" ht="28.5" hidden="1" customHeight="1" thickBot="1">
      <c r="A66" s="41" t="s">
        <v>159</v>
      </c>
      <c r="B66" s="150"/>
      <c r="C66" s="52" t="s">
        <v>93</v>
      </c>
      <c r="D66" s="42">
        <v>338</v>
      </c>
      <c r="E66" s="42">
        <v>1</v>
      </c>
      <c r="F66" s="39" t="s">
        <v>160</v>
      </c>
      <c r="G66" s="40" t="s">
        <v>29</v>
      </c>
      <c r="H66" s="40" t="s">
        <v>21</v>
      </c>
      <c r="I66" s="40">
        <v>3</v>
      </c>
      <c r="J66" s="40"/>
      <c r="K66" s="40" t="s">
        <v>22</v>
      </c>
      <c r="L66" s="40"/>
    </row>
    <row r="67" spans="1:12" ht="28.5" hidden="1" customHeight="1" thickBot="1">
      <c r="A67" s="41" t="s">
        <v>161</v>
      </c>
      <c r="B67" s="150"/>
      <c r="C67" s="52" t="s">
        <v>93</v>
      </c>
      <c r="D67" s="42">
        <v>320</v>
      </c>
      <c r="E67" s="42">
        <v>1</v>
      </c>
      <c r="F67" s="39" t="s">
        <v>162</v>
      </c>
      <c r="G67" s="40" t="s">
        <v>20</v>
      </c>
      <c r="H67" s="40" t="s">
        <v>21</v>
      </c>
      <c r="I67" s="40">
        <v>3</v>
      </c>
      <c r="J67" s="40"/>
      <c r="K67" s="40" t="s">
        <v>22</v>
      </c>
      <c r="L67" s="40"/>
    </row>
    <row r="68" spans="1:12" ht="28.5" hidden="1" customHeight="1" thickBot="1">
      <c r="A68" s="41" t="s">
        <v>163</v>
      </c>
      <c r="B68" s="150"/>
      <c r="C68" s="52" t="s">
        <v>93</v>
      </c>
      <c r="D68" s="48">
        <v>502</v>
      </c>
      <c r="E68" s="42">
        <v>1</v>
      </c>
      <c r="F68" s="39" t="s">
        <v>164</v>
      </c>
      <c r="G68" s="40" t="s">
        <v>20</v>
      </c>
      <c r="H68" s="40" t="s">
        <v>106</v>
      </c>
      <c r="I68" s="40">
        <v>2</v>
      </c>
      <c r="J68" s="40"/>
      <c r="K68" s="40" t="s">
        <v>22</v>
      </c>
      <c r="L68" s="40"/>
    </row>
    <row r="69" spans="1:12" ht="28.5" hidden="1" customHeight="1" thickBot="1">
      <c r="A69" s="41" t="s">
        <v>165</v>
      </c>
      <c r="B69" s="150"/>
      <c r="C69" s="52" t="s">
        <v>93</v>
      </c>
      <c r="D69" s="48">
        <v>503</v>
      </c>
      <c r="E69" s="42">
        <v>1</v>
      </c>
      <c r="F69" s="39" t="s">
        <v>166</v>
      </c>
      <c r="G69" s="40" t="s">
        <v>52</v>
      </c>
      <c r="H69" s="40" t="s">
        <v>106</v>
      </c>
      <c r="I69" s="40">
        <v>3</v>
      </c>
      <c r="J69" s="40"/>
      <c r="K69" s="40" t="s">
        <v>22</v>
      </c>
      <c r="L69" s="40"/>
    </row>
    <row r="70" spans="1:12" ht="28.5" hidden="1" customHeight="1" thickBot="1">
      <c r="A70" s="41" t="s">
        <v>167</v>
      </c>
      <c r="B70" s="150"/>
      <c r="C70" s="52" t="s">
        <v>93</v>
      </c>
      <c r="D70" s="48">
        <v>541</v>
      </c>
      <c r="E70" s="42">
        <v>1</v>
      </c>
      <c r="F70" s="39" t="s">
        <v>168</v>
      </c>
      <c r="G70" s="40" t="s">
        <v>52</v>
      </c>
      <c r="H70" s="40" t="s">
        <v>21</v>
      </c>
      <c r="I70" s="40">
        <v>2</v>
      </c>
      <c r="J70" s="40"/>
      <c r="K70" s="40" t="s">
        <v>22</v>
      </c>
      <c r="L70" s="40"/>
    </row>
    <row r="71" spans="1:12" ht="28.5" hidden="1" customHeight="1" thickBot="1">
      <c r="A71" s="49" t="s">
        <v>169</v>
      </c>
      <c r="B71" s="150"/>
      <c r="C71" s="52" t="s">
        <v>93</v>
      </c>
      <c r="D71" s="51">
        <v>542</v>
      </c>
      <c r="E71" s="51">
        <v>1</v>
      </c>
      <c r="F71" s="39" t="s">
        <v>170</v>
      </c>
      <c r="G71" s="40" t="s">
        <v>52</v>
      </c>
      <c r="H71" s="40" t="s">
        <v>21</v>
      </c>
      <c r="I71" s="40">
        <v>3</v>
      </c>
      <c r="J71" s="40"/>
      <c r="K71" s="40" t="s">
        <v>22</v>
      </c>
      <c r="L71" s="40"/>
    </row>
    <row r="72" spans="1:12" ht="28.5" hidden="1" customHeight="1" thickBot="1">
      <c r="A72" s="36" t="s">
        <v>171</v>
      </c>
      <c r="B72" s="151" t="s">
        <v>172</v>
      </c>
      <c r="C72" s="55" t="s">
        <v>173</v>
      </c>
      <c r="D72" s="38">
        <v>101</v>
      </c>
      <c r="E72" s="38">
        <v>1</v>
      </c>
      <c r="F72" s="39" t="s">
        <v>174</v>
      </c>
      <c r="G72" s="40" t="s">
        <v>20</v>
      </c>
      <c r="H72" s="40" t="s">
        <v>175</v>
      </c>
      <c r="I72" s="40">
        <v>3</v>
      </c>
      <c r="J72" s="40" t="s">
        <v>67</v>
      </c>
      <c r="K72" s="40" t="s">
        <v>22</v>
      </c>
      <c r="L72" s="40"/>
    </row>
    <row r="73" spans="1:12" ht="28.5" hidden="1" customHeight="1" thickBot="1">
      <c r="A73" s="41" t="s">
        <v>176</v>
      </c>
      <c r="B73" s="151"/>
      <c r="C73" s="55" t="s">
        <v>173</v>
      </c>
      <c r="D73" s="42">
        <v>102</v>
      </c>
      <c r="E73" s="42">
        <v>1</v>
      </c>
      <c r="F73" s="39" t="s">
        <v>177</v>
      </c>
      <c r="G73" s="40" t="s">
        <v>20</v>
      </c>
      <c r="H73" s="40" t="s">
        <v>21</v>
      </c>
      <c r="I73" s="40">
        <v>3</v>
      </c>
      <c r="J73" s="40" t="s">
        <v>67</v>
      </c>
      <c r="K73" s="40" t="s">
        <v>22</v>
      </c>
      <c r="L73" s="40"/>
    </row>
    <row r="74" spans="1:12" ht="28.5" customHeight="1" thickBot="1">
      <c r="A74" s="41" t="s">
        <v>178</v>
      </c>
      <c r="B74" s="151"/>
      <c r="C74" s="55" t="s">
        <v>173</v>
      </c>
      <c r="D74" s="42">
        <v>103</v>
      </c>
      <c r="E74" s="42">
        <v>1</v>
      </c>
      <c r="F74" s="39" t="s">
        <v>179</v>
      </c>
      <c r="G74" s="40" t="s">
        <v>52</v>
      </c>
      <c r="H74" s="40" t="s">
        <v>30</v>
      </c>
      <c r="I74" s="40">
        <v>3</v>
      </c>
      <c r="J74" s="40"/>
      <c r="K74" s="40" t="s">
        <v>35</v>
      </c>
      <c r="L74" s="40"/>
    </row>
    <row r="75" spans="1:12" ht="28.5" customHeight="1" thickBot="1">
      <c r="A75" s="56" t="s">
        <v>180</v>
      </c>
      <c r="B75" s="151"/>
      <c r="C75" s="55" t="s">
        <v>173</v>
      </c>
      <c r="D75" s="42">
        <v>212</v>
      </c>
      <c r="E75" s="42">
        <v>4</v>
      </c>
      <c r="F75" s="39" t="s">
        <v>181</v>
      </c>
      <c r="G75" s="40" t="s">
        <v>52</v>
      </c>
      <c r="H75" s="40" t="s">
        <v>106</v>
      </c>
      <c r="I75" s="40">
        <v>3</v>
      </c>
      <c r="J75" s="40"/>
      <c r="K75" s="40" t="s">
        <v>35</v>
      </c>
      <c r="L75" s="40"/>
    </row>
    <row r="76" spans="1:12" ht="28.5" hidden="1" customHeight="1" thickBot="1">
      <c r="A76" s="41" t="s">
        <v>182</v>
      </c>
      <c r="B76" s="151"/>
      <c r="C76" s="55" t="s">
        <v>173</v>
      </c>
      <c r="D76" s="42">
        <v>201</v>
      </c>
      <c r="E76" s="42">
        <v>1</v>
      </c>
      <c r="F76" s="39" t="s">
        <v>183</v>
      </c>
      <c r="G76" s="40" t="s">
        <v>20</v>
      </c>
      <c r="H76" s="40" t="s">
        <v>106</v>
      </c>
      <c r="I76" s="40">
        <v>3</v>
      </c>
      <c r="J76" s="40"/>
      <c r="K76" s="40" t="s">
        <v>22</v>
      </c>
      <c r="L76" s="40"/>
    </row>
    <row r="77" spans="1:12" ht="28.5" customHeight="1" thickBot="1">
      <c r="A77" s="54" t="s">
        <v>184</v>
      </c>
      <c r="B77" s="151"/>
      <c r="C77" s="55" t="s">
        <v>173</v>
      </c>
      <c r="D77" s="42">
        <v>209</v>
      </c>
      <c r="E77" s="42">
        <v>1</v>
      </c>
      <c r="F77" s="39" t="s">
        <v>185</v>
      </c>
      <c r="G77" s="40" t="s">
        <v>52</v>
      </c>
      <c r="H77" s="40" t="s">
        <v>106</v>
      </c>
      <c r="I77" s="40">
        <v>3</v>
      </c>
      <c r="J77" s="40"/>
      <c r="K77" s="40" t="s">
        <v>35</v>
      </c>
      <c r="L77" s="40"/>
    </row>
    <row r="78" spans="1:12" ht="28.5" customHeight="1" thickBot="1">
      <c r="A78" s="54" t="s">
        <v>186</v>
      </c>
      <c r="B78" s="151"/>
      <c r="C78" s="55" t="s">
        <v>173</v>
      </c>
      <c r="D78" s="42">
        <v>209</v>
      </c>
      <c r="E78" s="42">
        <v>2</v>
      </c>
      <c r="F78" s="39" t="s">
        <v>187</v>
      </c>
      <c r="G78" s="40" t="s">
        <v>52</v>
      </c>
      <c r="H78" s="40" t="s">
        <v>106</v>
      </c>
      <c r="I78" s="40">
        <v>3</v>
      </c>
      <c r="J78" s="40"/>
      <c r="K78" s="40" t="s">
        <v>35</v>
      </c>
      <c r="L78" s="40"/>
    </row>
    <row r="79" spans="1:12" ht="28.5" hidden="1" customHeight="1" thickBot="1">
      <c r="A79" s="57" t="s">
        <v>188</v>
      </c>
      <c r="B79" s="151"/>
      <c r="C79" s="55" t="s">
        <v>173</v>
      </c>
      <c r="D79" s="42">
        <v>210</v>
      </c>
      <c r="E79" s="42">
        <v>1</v>
      </c>
      <c r="F79" s="39" t="s">
        <v>189</v>
      </c>
      <c r="G79" s="40" t="s">
        <v>52</v>
      </c>
      <c r="H79" s="40" t="s">
        <v>106</v>
      </c>
      <c r="I79" s="40">
        <v>3</v>
      </c>
      <c r="J79" s="40"/>
      <c r="K79" s="40" t="s">
        <v>22</v>
      </c>
      <c r="L79" s="40"/>
    </row>
    <row r="80" spans="1:12" ht="28.5" hidden="1" customHeight="1" thickBot="1">
      <c r="A80" s="57" t="s">
        <v>190</v>
      </c>
      <c r="B80" s="151"/>
      <c r="C80" s="55" t="s">
        <v>173</v>
      </c>
      <c r="D80" s="42">
        <v>210</v>
      </c>
      <c r="E80" s="42">
        <v>2</v>
      </c>
      <c r="F80" s="39" t="s">
        <v>191</v>
      </c>
      <c r="G80" s="40" t="s">
        <v>52</v>
      </c>
      <c r="H80" s="40" t="s">
        <v>106</v>
      </c>
      <c r="I80" s="40">
        <v>3</v>
      </c>
      <c r="J80" s="40"/>
      <c r="K80" s="40" t="s">
        <v>22</v>
      </c>
      <c r="L80" s="40"/>
    </row>
    <row r="81" spans="1:12" ht="28.5" hidden="1" customHeight="1" thickBot="1">
      <c r="A81" s="57" t="s">
        <v>192</v>
      </c>
      <c r="B81" s="151"/>
      <c r="C81" s="55" t="s">
        <v>173</v>
      </c>
      <c r="D81" s="42">
        <v>211</v>
      </c>
      <c r="E81" s="42">
        <v>1</v>
      </c>
      <c r="F81" s="39" t="s">
        <v>193</v>
      </c>
      <c r="G81" s="40" t="s">
        <v>52</v>
      </c>
      <c r="H81" s="40" t="s">
        <v>106</v>
      </c>
      <c r="I81" s="40">
        <v>3</v>
      </c>
      <c r="J81" s="40"/>
      <c r="K81" s="40" t="s">
        <v>22</v>
      </c>
      <c r="L81" s="40"/>
    </row>
    <row r="82" spans="1:12" ht="28.5" hidden="1" customHeight="1" thickBot="1">
      <c r="A82" s="57" t="s">
        <v>194</v>
      </c>
      <c r="B82" s="151"/>
      <c r="C82" s="55" t="s">
        <v>173</v>
      </c>
      <c r="D82" s="42">
        <v>211</v>
      </c>
      <c r="E82" s="42">
        <v>2</v>
      </c>
      <c r="F82" s="39" t="s">
        <v>195</v>
      </c>
      <c r="G82" s="40" t="s">
        <v>52</v>
      </c>
      <c r="H82" s="40" t="s">
        <v>106</v>
      </c>
      <c r="I82" s="40">
        <v>3</v>
      </c>
      <c r="J82" s="40"/>
      <c r="K82" s="40" t="s">
        <v>22</v>
      </c>
      <c r="L82" s="40"/>
    </row>
    <row r="83" spans="1:12" ht="28.5" hidden="1" customHeight="1" thickBot="1">
      <c r="A83" s="57" t="s">
        <v>196</v>
      </c>
      <c r="B83" s="151"/>
      <c r="C83" s="55" t="s">
        <v>173</v>
      </c>
      <c r="D83" s="42">
        <v>212</v>
      </c>
      <c r="E83" s="42">
        <v>1</v>
      </c>
      <c r="F83" s="39" t="s">
        <v>197</v>
      </c>
      <c r="G83" s="40" t="s">
        <v>52</v>
      </c>
      <c r="H83" s="40" t="s">
        <v>106</v>
      </c>
      <c r="I83" s="40">
        <v>3</v>
      </c>
      <c r="J83" s="40"/>
      <c r="K83" s="40" t="s">
        <v>22</v>
      </c>
      <c r="L83" s="40"/>
    </row>
    <row r="84" spans="1:12" ht="28.5" hidden="1" customHeight="1" thickBot="1">
      <c r="A84" s="57" t="s">
        <v>198</v>
      </c>
      <c r="B84" s="151"/>
      <c r="C84" s="55" t="s">
        <v>173</v>
      </c>
      <c r="D84" s="42">
        <v>212</v>
      </c>
      <c r="E84" s="42">
        <v>2</v>
      </c>
      <c r="F84" s="39" t="s">
        <v>199</v>
      </c>
      <c r="G84" s="40" t="s">
        <v>52</v>
      </c>
      <c r="H84" s="40" t="s">
        <v>106</v>
      </c>
      <c r="I84" s="40">
        <v>3</v>
      </c>
      <c r="J84" s="40"/>
      <c r="K84" s="40" t="s">
        <v>22</v>
      </c>
      <c r="L84" s="40"/>
    </row>
    <row r="85" spans="1:12" ht="28.5" hidden="1" customHeight="1" thickBot="1">
      <c r="A85" s="57" t="s">
        <v>200</v>
      </c>
      <c r="B85" s="151"/>
      <c r="C85" s="55" t="s">
        <v>173</v>
      </c>
      <c r="D85" s="42">
        <v>212</v>
      </c>
      <c r="E85" s="42">
        <v>3</v>
      </c>
      <c r="F85" s="39" t="s">
        <v>201</v>
      </c>
      <c r="G85" s="40" t="s">
        <v>52</v>
      </c>
      <c r="H85" s="40" t="s">
        <v>106</v>
      </c>
      <c r="I85" s="40">
        <v>3</v>
      </c>
      <c r="J85" s="40"/>
      <c r="K85" s="40" t="s">
        <v>22</v>
      </c>
      <c r="L85" s="40"/>
    </row>
    <row r="86" spans="1:12" ht="28.5" customHeight="1" thickBot="1">
      <c r="A86" s="58" t="s">
        <v>202</v>
      </c>
      <c r="B86" s="151"/>
      <c r="C86" s="55" t="s">
        <v>173</v>
      </c>
      <c r="D86" s="59">
        <v>212</v>
      </c>
      <c r="E86" s="59">
        <v>4</v>
      </c>
      <c r="F86" s="39" t="s">
        <v>181</v>
      </c>
      <c r="G86" s="40" t="s">
        <v>52</v>
      </c>
      <c r="H86" s="40" t="s">
        <v>106</v>
      </c>
      <c r="I86" s="40">
        <v>3</v>
      </c>
      <c r="J86" s="40"/>
      <c r="K86" s="40" t="s">
        <v>35</v>
      </c>
      <c r="L86" s="40"/>
    </row>
    <row r="87" spans="1:12" ht="28.5" hidden="1" customHeight="1" thickBot="1">
      <c r="A87" s="57" t="s">
        <v>203</v>
      </c>
      <c r="B87" s="151"/>
      <c r="C87" s="55" t="s">
        <v>173</v>
      </c>
      <c r="D87" s="42">
        <v>213</v>
      </c>
      <c r="E87" s="42">
        <v>1</v>
      </c>
      <c r="F87" s="39" t="s">
        <v>204</v>
      </c>
      <c r="G87" s="40" t="s">
        <v>52</v>
      </c>
      <c r="H87" s="40" t="s">
        <v>106</v>
      </c>
      <c r="I87" s="40">
        <v>3</v>
      </c>
      <c r="J87" s="40"/>
      <c r="K87" s="40" t="s">
        <v>22</v>
      </c>
      <c r="L87" s="40"/>
    </row>
    <row r="88" spans="1:12" ht="28.5" hidden="1" customHeight="1" thickBot="1">
      <c r="A88" s="54" t="s">
        <v>205</v>
      </c>
      <c r="B88" s="151"/>
      <c r="C88" s="55" t="s">
        <v>173</v>
      </c>
      <c r="D88" s="42">
        <v>301</v>
      </c>
      <c r="E88" s="42">
        <v>1</v>
      </c>
      <c r="F88" s="39" t="s">
        <v>206</v>
      </c>
      <c r="G88" s="40" t="s">
        <v>20</v>
      </c>
      <c r="H88" s="40" t="s">
        <v>106</v>
      </c>
      <c r="I88" s="40">
        <v>3</v>
      </c>
      <c r="J88" s="40"/>
      <c r="K88" s="40" t="s">
        <v>22</v>
      </c>
      <c r="L88" s="40"/>
    </row>
    <row r="89" spans="1:12" ht="28.5" hidden="1" customHeight="1" thickBot="1">
      <c r="A89" s="54" t="s">
        <v>207</v>
      </c>
      <c r="B89" s="151"/>
      <c r="C89" s="55" t="s">
        <v>173</v>
      </c>
      <c r="D89" s="42">
        <v>301</v>
      </c>
      <c r="E89" s="42">
        <v>2</v>
      </c>
      <c r="F89" s="39" t="s">
        <v>208</v>
      </c>
      <c r="G89" s="40" t="s">
        <v>20</v>
      </c>
      <c r="H89" s="40" t="s">
        <v>106</v>
      </c>
      <c r="I89" s="40">
        <v>3</v>
      </c>
      <c r="J89" s="40"/>
      <c r="K89" s="40" t="s">
        <v>22</v>
      </c>
      <c r="L89" s="40"/>
    </row>
    <row r="90" spans="1:12" ht="28.5" hidden="1" customHeight="1" thickBot="1">
      <c r="A90" s="54" t="s">
        <v>209</v>
      </c>
      <c r="B90" s="151"/>
      <c r="C90" s="55" t="s">
        <v>173</v>
      </c>
      <c r="D90" s="42">
        <v>411</v>
      </c>
      <c r="E90" s="42">
        <v>1</v>
      </c>
      <c r="F90" s="39" t="s">
        <v>210</v>
      </c>
      <c r="G90" s="40" t="s">
        <v>20</v>
      </c>
      <c r="H90" s="40" t="s">
        <v>106</v>
      </c>
      <c r="I90" s="40">
        <v>3</v>
      </c>
      <c r="J90" s="40"/>
      <c r="K90" s="40" t="s">
        <v>22</v>
      </c>
      <c r="L90" s="40"/>
    </row>
    <row r="91" spans="1:12" ht="28.5" hidden="1" customHeight="1" thickBot="1">
      <c r="A91" s="54" t="s">
        <v>211</v>
      </c>
      <c r="B91" s="151"/>
      <c r="C91" s="55" t="s">
        <v>173</v>
      </c>
      <c r="D91" s="42">
        <v>401</v>
      </c>
      <c r="E91" s="42">
        <v>1</v>
      </c>
      <c r="F91" s="39" t="s">
        <v>212</v>
      </c>
      <c r="G91" s="40" t="s">
        <v>20</v>
      </c>
      <c r="H91" s="40" t="s">
        <v>106</v>
      </c>
      <c r="I91" s="40">
        <v>3</v>
      </c>
      <c r="J91" s="40"/>
      <c r="K91" s="40" t="s">
        <v>22</v>
      </c>
      <c r="L91" s="40"/>
    </row>
    <row r="92" spans="1:12" ht="28.5" hidden="1" customHeight="1" thickBot="1">
      <c r="A92" s="54" t="s">
        <v>213</v>
      </c>
      <c r="B92" s="151"/>
      <c r="C92" s="55" t="s">
        <v>173</v>
      </c>
      <c r="D92" s="42">
        <v>412</v>
      </c>
      <c r="E92" s="42">
        <v>1</v>
      </c>
      <c r="F92" s="39" t="s">
        <v>214</v>
      </c>
      <c r="G92" s="40" t="s">
        <v>20</v>
      </c>
      <c r="H92" s="40" t="s">
        <v>106</v>
      </c>
      <c r="I92" s="40">
        <v>3</v>
      </c>
      <c r="J92" s="40"/>
      <c r="K92" s="40" t="s">
        <v>22</v>
      </c>
      <c r="L92" s="40"/>
    </row>
    <row r="93" spans="1:12" ht="28.5" hidden="1" customHeight="1" thickBot="1">
      <c r="A93" s="54" t="s">
        <v>215</v>
      </c>
      <c r="B93" s="151"/>
      <c r="C93" s="55" t="s">
        <v>173</v>
      </c>
      <c r="D93" s="42">
        <v>501</v>
      </c>
      <c r="E93" s="42">
        <v>1</v>
      </c>
      <c r="F93" s="39" t="s">
        <v>216</v>
      </c>
      <c r="G93" s="40" t="s">
        <v>20</v>
      </c>
      <c r="H93" s="40" t="s">
        <v>106</v>
      </c>
      <c r="I93" s="40">
        <v>3</v>
      </c>
      <c r="J93" s="40"/>
      <c r="K93" s="40" t="s">
        <v>22</v>
      </c>
      <c r="L93" s="40"/>
    </row>
    <row r="94" spans="1:12" ht="28.5" hidden="1" customHeight="1" thickBot="1">
      <c r="A94" s="54" t="s">
        <v>217</v>
      </c>
      <c r="B94" s="151"/>
      <c r="C94" s="55" t="s">
        <v>173</v>
      </c>
      <c r="D94" s="42">
        <v>501</v>
      </c>
      <c r="E94" s="42">
        <v>2</v>
      </c>
      <c r="F94" s="39" t="s">
        <v>218</v>
      </c>
      <c r="G94" s="40" t="s">
        <v>20</v>
      </c>
      <c r="H94" s="40" t="s">
        <v>106</v>
      </c>
      <c r="I94" s="40">
        <v>3</v>
      </c>
      <c r="J94" s="40"/>
      <c r="K94" s="40" t="s">
        <v>22</v>
      </c>
      <c r="L94" s="40"/>
    </row>
    <row r="95" spans="1:12" ht="28.5" hidden="1" customHeight="1" thickBot="1">
      <c r="A95" s="60" t="s">
        <v>219</v>
      </c>
      <c r="B95" s="151"/>
      <c r="C95" s="55" t="s">
        <v>173</v>
      </c>
      <c r="D95" s="51">
        <v>601</v>
      </c>
      <c r="E95" s="51">
        <v>1</v>
      </c>
      <c r="F95" s="39" t="s">
        <v>220</v>
      </c>
      <c r="G95" s="40" t="s">
        <v>52</v>
      </c>
      <c r="H95" s="40" t="s">
        <v>106</v>
      </c>
      <c r="I95" s="40">
        <v>3</v>
      </c>
      <c r="J95" s="40"/>
      <c r="K95" s="40" t="s">
        <v>22</v>
      </c>
      <c r="L95" s="40"/>
    </row>
    <row r="96" spans="1:12" ht="28.5" hidden="1" customHeight="1" thickBot="1">
      <c r="A96" s="61" t="s">
        <v>221</v>
      </c>
      <c r="B96" s="152" t="s">
        <v>222</v>
      </c>
      <c r="C96" s="55" t="s">
        <v>223</v>
      </c>
      <c r="D96" s="62">
        <v>101</v>
      </c>
      <c r="E96" s="62">
        <v>1</v>
      </c>
      <c r="F96" s="39" t="s">
        <v>224</v>
      </c>
      <c r="G96" s="40" t="s">
        <v>20</v>
      </c>
      <c r="H96" s="40" t="s">
        <v>21</v>
      </c>
      <c r="I96" s="40">
        <v>3</v>
      </c>
      <c r="J96" s="40" t="s">
        <v>67</v>
      </c>
      <c r="K96" s="40" t="s">
        <v>22</v>
      </c>
      <c r="L96" s="40"/>
    </row>
    <row r="97" spans="1:12" ht="28.5" hidden="1" customHeight="1" thickBot="1">
      <c r="A97" s="63" t="s">
        <v>225</v>
      </c>
      <c r="B97" s="152"/>
      <c r="C97" s="55" t="s">
        <v>223</v>
      </c>
      <c r="D97" s="59">
        <v>101</v>
      </c>
      <c r="E97" s="59">
        <v>1</v>
      </c>
      <c r="F97" s="39" t="s">
        <v>224</v>
      </c>
      <c r="G97" s="40" t="s">
        <v>20</v>
      </c>
      <c r="H97" s="40" t="s">
        <v>21</v>
      </c>
      <c r="I97" s="40">
        <v>2</v>
      </c>
      <c r="J97" s="40" t="s">
        <v>67</v>
      </c>
      <c r="K97" s="40" t="s">
        <v>22</v>
      </c>
      <c r="L97" s="40"/>
    </row>
    <row r="98" spans="1:12" ht="28.5" hidden="1" customHeight="1" thickBot="1">
      <c r="A98" s="64" t="s">
        <v>226</v>
      </c>
      <c r="B98" s="152"/>
      <c r="C98" s="55" t="s">
        <v>223</v>
      </c>
      <c r="D98" s="65">
        <v>110</v>
      </c>
      <c r="E98" s="65">
        <v>1</v>
      </c>
      <c r="F98" s="39" t="s">
        <v>227</v>
      </c>
      <c r="G98" s="40" t="s">
        <v>20</v>
      </c>
      <c r="H98" s="40" t="s">
        <v>21</v>
      </c>
      <c r="I98" s="40">
        <v>2</v>
      </c>
      <c r="J98" s="40"/>
      <c r="K98" s="40" t="s">
        <v>22</v>
      </c>
      <c r="L98" s="40"/>
    </row>
    <row r="99" spans="1:12" ht="28.5" hidden="1" customHeight="1" thickBot="1">
      <c r="A99" s="54" t="s">
        <v>228</v>
      </c>
      <c r="B99" s="152"/>
      <c r="C99" s="55" t="s">
        <v>223</v>
      </c>
      <c r="D99" s="42">
        <v>201</v>
      </c>
      <c r="E99" s="42">
        <v>1</v>
      </c>
      <c r="F99" s="39" t="s">
        <v>229</v>
      </c>
      <c r="G99" s="40" t="s">
        <v>20</v>
      </c>
      <c r="H99" s="40" t="s">
        <v>21</v>
      </c>
      <c r="I99" s="40">
        <v>3</v>
      </c>
      <c r="J99" s="40" t="s">
        <v>67</v>
      </c>
      <c r="K99" s="40" t="s">
        <v>22</v>
      </c>
      <c r="L99" s="40"/>
    </row>
    <row r="100" spans="1:12" ht="28.5" customHeight="1" thickBot="1">
      <c r="A100" s="54" t="s">
        <v>230</v>
      </c>
      <c r="B100" s="152"/>
      <c r="C100" s="55" t="s">
        <v>223</v>
      </c>
      <c r="D100" s="42">
        <v>201</v>
      </c>
      <c r="E100" s="42">
        <v>2</v>
      </c>
      <c r="F100" s="39" t="s">
        <v>231</v>
      </c>
      <c r="G100" s="40" t="s">
        <v>20</v>
      </c>
      <c r="H100" s="40" t="s">
        <v>30</v>
      </c>
      <c r="I100" s="40">
        <v>3</v>
      </c>
      <c r="J100" s="40"/>
      <c r="K100" s="40" t="s">
        <v>35</v>
      </c>
      <c r="L100" s="40"/>
    </row>
    <row r="101" spans="1:12" ht="28.5" hidden="1" customHeight="1" thickBot="1">
      <c r="A101" s="54" t="s">
        <v>232</v>
      </c>
      <c r="B101" s="152"/>
      <c r="C101" s="55" t="s">
        <v>223</v>
      </c>
      <c r="D101" s="42">
        <v>202</v>
      </c>
      <c r="E101" s="42">
        <v>1</v>
      </c>
      <c r="F101" s="39" t="s">
        <v>233</v>
      </c>
      <c r="G101" s="40" t="s">
        <v>20</v>
      </c>
      <c r="H101" s="40" t="s">
        <v>30</v>
      </c>
      <c r="I101" s="40">
        <v>3</v>
      </c>
      <c r="J101" s="40"/>
      <c r="K101" s="40" t="s">
        <v>22</v>
      </c>
      <c r="L101" s="40"/>
    </row>
    <row r="102" spans="1:12" ht="28.5" hidden="1" customHeight="1" thickBot="1">
      <c r="A102" s="66" t="s">
        <v>234</v>
      </c>
      <c r="B102" s="152"/>
      <c r="C102" s="55" t="s">
        <v>223</v>
      </c>
      <c r="D102" s="59">
        <v>204</v>
      </c>
      <c r="E102" s="59">
        <v>1</v>
      </c>
      <c r="F102" s="39" t="s">
        <v>235</v>
      </c>
      <c r="G102" s="40" t="s">
        <v>29</v>
      </c>
      <c r="H102" s="40" t="s">
        <v>30</v>
      </c>
      <c r="I102" s="40">
        <v>3</v>
      </c>
      <c r="J102" s="40"/>
      <c r="K102" s="40" t="s">
        <v>22</v>
      </c>
      <c r="L102" s="40"/>
    </row>
    <row r="103" spans="1:12" ht="28.5" hidden="1" customHeight="1" thickBot="1">
      <c r="A103" s="41" t="s">
        <v>236</v>
      </c>
      <c r="B103" s="152"/>
      <c r="C103" s="55" t="s">
        <v>223</v>
      </c>
      <c r="D103" s="42">
        <v>102</v>
      </c>
      <c r="E103" s="42">
        <v>1</v>
      </c>
      <c r="F103" s="39" t="s">
        <v>237</v>
      </c>
      <c r="G103" s="40" t="s">
        <v>20</v>
      </c>
      <c r="H103" s="40" t="s">
        <v>21</v>
      </c>
      <c r="I103" s="40">
        <v>3</v>
      </c>
      <c r="J103" s="40"/>
      <c r="K103" s="40" t="s">
        <v>35</v>
      </c>
      <c r="L103" s="40"/>
    </row>
    <row r="104" spans="1:12" ht="28.5" hidden="1" customHeight="1" thickBot="1">
      <c r="A104" s="41" t="s">
        <v>238</v>
      </c>
      <c r="B104" s="152"/>
      <c r="C104" s="55" t="s">
        <v>223</v>
      </c>
      <c r="D104" s="42">
        <v>102</v>
      </c>
      <c r="E104" s="42">
        <v>2</v>
      </c>
      <c r="F104" s="39" t="s">
        <v>239</v>
      </c>
      <c r="G104" s="40" t="s">
        <v>20</v>
      </c>
      <c r="H104" s="40" t="s">
        <v>21</v>
      </c>
      <c r="I104" s="40">
        <v>2</v>
      </c>
      <c r="J104" s="40"/>
      <c r="K104" s="40" t="s">
        <v>35</v>
      </c>
      <c r="L104" s="40"/>
    </row>
    <row r="105" spans="1:12" ht="28.5" hidden="1" customHeight="1" thickBot="1">
      <c r="A105" s="41" t="s">
        <v>240</v>
      </c>
      <c r="B105" s="152"/>
      <c r="C105" s="55" t="s">
        <v>223</v>
      </c>
      <c r="D105" s="42">
        <v>102</v>
      </c>
      <c r="E105" s="42">
        <v>3</v>
      </c>
      <c r="F105" s="39" t="s">
        <v>241</v>
      </c>
      <c r="G105" s="40" t="s">
        <v>20</v>
      </c>
      <c r="H105" s="40" t="s">
        <v>21</v>
      </c>
      <c r="I105" s="40">
        <v>2</v>
      </c>
      <c r="J105" s="40"/>
      <c r="K105" s="40" t="s">
        <v>35</v>
      </c>
      <c r="L105" s="40"/>
    </row>
    <row r="106" spans="1:12" ht="28.5" hidden="1" customHeight="1" thickBot="1">
      <c r="A106" s="41" t="s">
        <v>242</v>
      </c>
      <c r="B106" s="152"/>
      <c r="C106" s="55" t="s">
        <v>223</v>
      </c>
      <c r="D106" s="42">
        <v>102</v>
      </c>
      <c r="E106" s="42">
        <v>4</v>
      </c>
      <c r="F106" s="39" t="s">
        <v>243</v>
      </c>
      <c r="G106" s="40" t="s">
        <v>20</v>
      </c>
      <c r="H106" s="40" t="s">
        <v>21</v>
      </c>
      <c r="I106" s="40">
        <v>2</v>
      </c>
      <c r="J106" s="40"/>
      <c r="K106" s="40" t="s">
        <v>35</v>
      </c>
      <c r="L106" s="40"/>
    </row>
    <row r="107" spans="1:12" ht="28.5" hidden="1" customHeight="1" thickBot="1">
      <c r="A107" s="63" t="s">
        <v>244</v>
      </c>
      <c r="B107" s="152"/>
      <c r="C107" s="55" t="s">
        <v>223</v>
      </c>
      <c r="D107" s="59">
        <v>102</v>
      </c>
      <c r="E107" s="59">
        <v>5</v>
      </c>
      <c r="F107" s="39" t="s">
        <v>245</v>
      </c>
      <c r="G107" s="40" t="s">
        <v>20</v>
      </c>
      <c r="H107" s="40" t="s">
        <v>21</v>
      </c>
      <c r="I107" s="40">
        <v>3</v>
      </c>
      <c r="J107" s="40"/>
      <c r="K107" s="40" t="s">
        <v>35</v>
      </c>
      <c r="L107" s="40"/>
    </row>
    <row r="108" spans="1:12" ht="28.5" hidden="1" customHeight="1" thickBot="1">
      <c r="A108" s="63" t="s">
        <v>246</v>
      </c>
      <c r="B108" s="152"/>
      <c r="C108" s="55" t="s">
        <v>223</v>
      </c>
      <c r="D108" s="59">
        <v>111</v>
      </c>
      <c r="E108" s="59">
        <v>1</v>
      </c>
      <c r="F108" s="39" t="s">
        <v>247</v>
      </c>
      <c r="G108" s="40" t="s">
        <v>20</v>
      </c>
      <c r="H108" s="40" t="s">
        <v>21</v>
      </c>
      <c r="I108" s="40">
        <v>2</v>
      </c>
      <c r="J108" s="40"/>
      <c r="K108" s="40" t="s">
        <v>22</v>
      </c>
      <c r="L108" s="40"/>
    </row>
    <row r="109" spans="1:12" ht="28.5" hidden="1" customHeight="1" thickBot="1">
      <c r="A109" s="41" t="s">
        <v>248</v>
      </c>
      <c r="B109" s="152"/>
      <c r="C109" s="55" t="s">
        <v>223</v>
      </c>
      <c r="D109" s="42">
        <v>103</v>
      </c>
      <c r="E109" s="42">
        <v>1</v>
      </c>
      <c r="F109" s="39" t="s">
        <v>249</v>
      </c>
      <c r="G109" s="40" t="s">
        <v>52</v>
      </c>
      <c r="H109" s="40" t="s">
        <v>21</v>
      </c>
      <c r="I109" s="40">
        <v>2</v>
      </c>
      <c r="J109" s="40"/>
      <c r="K109" s="40" t="s">
        <v>22</v>
      </c>
      <c r="L109" s="40"/>
    </row>
    <row r="110" spans="1:12" ht="28.5" customHeight="1" thickBot="1">
      <c r="A110" s="41" t="s">
        <v>250</v>
      </c>
      <c r="B110" s="152"/>
      <c r="C110" s="55" t="s">
        <v>223</v>
      </c>
      <c r="D110" s="42">
        <v>103</v>
      </c>
      <c r="E110" s="42">
        <v>2</v>
      </c>
      <c r="F110" s="39" t="s">
        <v>251</v>
      </c>
      <c r="G110" s="40" t="s">
        <v>52</v>
      </c>
      <c r="H110" s="40" t="s">
        <v>30</v>
      </c>
      <c r="I110" s="40">
        <v>3</v>
      </c>
      <c r="J110" s="40"/>
      <c r="K110" s="40" t="s">
        <v>35</v>
      </c>
      <c r="L110" s="40"/>
    </row>
    <row r="111" spans="1:12" ht="28.5" hidden="1" customHeight="1" thickBot="1">
      <c r="A111" s="41" t="s">
        <v>252</v>
      </c>
      <c r="B111" s="152"/>
      <c r="C111" s="55" t="s">
        <v>223</v>
      </c>
      <c r="D111" s="42">
        <v>104</v>
      </c>
      <c r="E111" s="42">
        <v>1</v>
      </c>
      <c r="F111" s="39" t="s">
        <v>253</v>
      </c>
      <c r="G111" s="40" t="s">
        <v>29</v>
      </c>
      <c r="H111" s="40" t="s">
        <v>21</v>
      </c>
      <c r="I111" s="40">
        <v>3</v>
      </c>
      <c r="J111" s="40"/>
      <c r="K111" s="40" t="s">
        <v>22</v>
      </c>
      <c r="L111" s="40"/>
    </row>
    <row r="112" spans="1:12" ht="28.5" hidden="1" customHeight="1" thickBot="1">
      <c r="A112" s="41" t="s">
        <v>254</v>
      </c>
      <c r="B112" s="152"/>
      <c r="C112" s="55" t="s">
        <v>223</v>
      </c>
      <c r="D112" s="42">
        <v>105</v>
      </c>
      <c r="E112" s="42">
        <v>1</v>
      </c>
      <c r="F112" s="39" t="s">
        <v>255</v>
      </c>
      <c r="G112" s="40" t="s">
        <v>29</v>
      </c>
      <c r="H112" s="40" t="s">
        <v>21</v>
      </c>
      <c r="I112" s="40">
        <v>3</v>
      </c>
      <c r="J112" s="40"/>
      <c r="K112" s="40" t="s">
        <v>22</v>
      </c>
      <c r="L112" s="40"/>
    </row>
    <row r="113" spans="1:12" ht="28.5" hidden="1" customHeight="1" thickBot="1">
      <c r="A113" s="41" t="s">
        <v>256</v>
      </c>
      <c r="B113" s="152"/>
      <c r="C113" s="55" t="s">
        <v>223</v>
      </c>
      <c r="D113" s="42">
        <v>136</v>
      </c>
      <c r="E113" s="42">
        <v>1</v>
      </c>
      <c r="F113" s="39" t="s">
        <v>257</v>
      </c>
      <c r="G113" s="40" t="s">
        <v>52</v>
      </c>
      <c r="H113" s="40" t="s">
        <v>30</v>
      </c>
      <c r="I113" s="40">
        <v>3</v>
      </c>
      <c r="J113" s="40"/>
      <c r="K113" s="40" t="s">
        <v>22</v>
      </c>
      <c r="L113" s="40"/>
    </row>
    <row r="114" spans="1:12" ht="28.5" hidden="1" customHeight="1" thickBot="1">
      <c r="A114" s="63" t="s">
        <v>258</v>
      </c>
      <c r="B114" s="152"/>
      <c r="C114" s="55" t="s">
        <v>223</v>
      </c>
      <c r="D114" s="59">
        <v>304</v>
      </c>
      <c r="E114" s="59">
        <v>1</v>
      </c>
      <c r="F114" s="39" t="s">
        <v>259</v>
      </c>
      <c r="G114" s="40" t="s">
        <v>29</v>
      </c>
      <c r="H114" s="40" t="s">
        <v>21</v>
      </c>
      <c r="I114" s="40">
        <v>2</v>
      </c>
      <c r="J114" s="40"/>
      <c r="K114" s="40" t="s">
        <v>22</v>
      </c>
      <c r="L114" s="40"/>
    </row>
    <row r="115" spans="1:12" ht="28" hidden="1" customHeight="1" thickBot="1">
      <c r="A115" s="41" t="s">
        <v>260</v>
      </c>
      <c r="B115" s="152"/>
      <c r="C115" s="55" t="s">
        <v>223</v>
      </c>
      <c r="D115" s="44">
        <v>301</v>
      </c>
      <c r="E115" s="44">
        <v>4</v>
      </c>
      <c r="F115" s="39" t="s">
        <v>261</v>
      </c>
      <c r="G115" s="40" t="s">
        <v>29</v>
      </c>
      <c r="H115" s="40" t="s">
        <v>21</v>
      </c>
      <c r="I115" s="40">
        <v>3</v>
      </c>
      <c r="J115" s="40"/>
      <c r="K115" s="40" t="s">
        <v>22</v>
      </c>
      <c r="L115" s="40"/>
    </row>
    <row r="116" spans="1:12" ht="28.5" hidden="1" customHeight="1" thickBot="1">
      <c r="A116" s="41" t="s">
        <v>262</v>
      </c>
      <c r="B116" s="152"/>
      <c r="C116" s="55" t="s">
        <v>223</v>
      </c>
      <c r="D116" s="42">
        <v>302</v>
      </c>
      <c r="E116" s="42">
        <v>2</v>
      </c>
      <c r="F116" s="39" t="s">
        <v>263</v>
      </c>
      <c r="G116" s="40" t="s">
        <v>29</v>
      </c>
      <c r="H116" s="40" t="s">
        <v>21</v>
      </c>
      <c r="I116" s="40">
        <v>2</v>
      </c>
      <c r="J116" s="40"/>
      <c r="K116" s="40" t="s">
        <v>22</v>
      </c>
      <c r="L116" s="40"/>
    </row>
    <row r="117" spans="1:12" ht="28.5" hidden="1" customHeight="1" thickBot="1">
      <c r="A117" s="41" t="s">
        <v>264</v>
      </c>
      <c r="B117" s="152"/>
      <c r="C117" s="55" t="s">
        <v>223</v>
      </c>
      <c r="D117" s="42">
        <v>302</v>
      </c>
      <c r="E117" s="42">
        <v>3</v>
      </c>
      <c r="F117" s="39" t="s">
        <v>265</v>
      </c>
      <c r="G117" s="40" t="s">
        <v>29</v>
      </c>
      <c r="H117" s="40" t="s">
        <v>21</v>
      </c>
      <c r="I117" s="40">
        <v>2</v>
      </c>
      <c r="J117" s="40"/>
      <c r="K117" s="40" t="s">
        <v>22</v>
      </c>
      <c r="L117" s="40"/>
    </row>
    <row r="118" spans="1:12" ht="28.5" hidden="1" customHeight="1" thickBot="1">
      <c r="A118" s="41" t="s">
        <v>266</v>
      </c>
      <c r="B118" s="152"/>
      <c r="C118" s="55" t="s">
        <v>223</v>
      </c>
      <c r="D118" s="42">
        <v>303</v>
      </c>
      <c r="E118" s="42">
        <v>1</v>
      </c>
      <c r="F118" s="39" t="s">
        <v>267</v>
      </c>
      <c r="G118" s="40" t="s">
        <v>29</v>
      </c>
      <c r="H118" s="40" t="s">
        <v>30</v>
      </c>
      <c r="I118" s="40">
        <v>2</v>
      </c>
      <c r="J118" s="40"/>
      <c r="K118" s="40" t="s">
        <v>22</v>
      </c>
      <c r="L118" s="40"/>
    </row>
    <row r="119" spans="1:12" ht="28.5" hidden="1" customHeight="1" thickBot="1">
      <c r="A119" s="36" t="s">
        <v>268</v>
      </c>
      <c r="B119" s="152"/>
      <c r="C119" s="55" t="s">
        <v>223</v>
      </c>
      <c r="D119" s="67">
        <v>401</v>
      </c>
      <c r="E119" s="38">
        <v>1</v>
      </c>
      <c r="F119" s="39" t="s">
        <v>269</v>
      </c>
      <c r="G119" s="40" t="s">
        <v>20</v>
      </c>
      <c r="H119" s="40" t="s">
        <v>175</v>
      </c>
      <c r="I119" s="40">
        <v>3</v>
      </c>
      <c r="J119" s="40"/>
      <c r="K119" s="40" t="s">
        <v>22</v>
      </c>
      <c r="L119" s="40"/>
    </row>
    <row r="120" spans="1:12" ht="28.5" hidden="1" customHeight="1" thickBot="1">
      <c r="A120" s="41" t="s">
        <v>270</v>
      </c>
      <c r="B120" s="152"/>
      <c r="C120" s="55" t="s">
        <v>223</v>
      </c>
      <c r="D120" s="48">
        <v>402</v>
      </c>
      <c r="E120" s="42">
        <v>1</v>
      </c>
      <c r="F120" s="39" t="s">
        <v>271</v>
      </c>
      <c r="G120" s="40" t="s">
        <v>52</v>
      </c>
      <c r="H120" s="40" t="s">
        <v>175</v>
      </c>
      <c r="I120" s="40">
        <v>3</v>
      </c>
      <c r="J120" s="40"/>
      <c r="K120" s="40" t="s">
        <v>22</v>
      </c>
      <c r="L120" s="40"/>
    </row>
    <row r="121" spans="1:12" ht="28.5" hidden="1" customHeight="1" thickBot="1">
      <c r="A121" s="41" t="s">
        <v>272</v>
      </c>
      <c r="B121" s="152"/>
      <c r="C121" s="55" t="s">
        <v>223</v>
      </c>
      <c r="D121" s="48">
        <v>403</v>
      </c>
      <c r="E121" s="42">
        <v>1</v>
      </c>
      <c r="F121" s="39" t="s">
        <v>273</v>
      </c>
      <c r="G121" s="40" t="s">
        <v>20</v>
      </c>
      <c r="H121" s="40" t="s">
        <v>106</v>
      </c>
      <c r="I121" s="40">
        <v>3</v>
      </c>
      <c r="J121" s="40" t="s">
        <v>67</v>
      </c>
      <c r="K121" s="40" t="s">
        <v>22</v>
      </c>
      <c r="L121" s="40"/>
    </row>
    <row r="122" spans="1:12" ht="28.5" hidden="1" customHeight="1" thickBot="1">
      <c r="A122" s="41" t="s">
        <v>274</v>
      </c>
      <c r="B122" s="152"/>
      <c r="C122" s="55" t="s">
        <v>223</v>
      </c>
      <c r="D122" s="48">
        <v>404</v>
      </c>
      <c r="E122" s="42">
        <v>1</v>
      </c>
      <c r="F122" s="39" t="s">
        <v>275</v>
      </c>
      <c r="G122" s="40" t="s">
        <v>20</v>
      </c>
      <c r="H122" s="40" t="s">
        <v>106</v>
      </c>
      <c r="I122" s="40">
        <v>3</v>
      </c>
      <c r="J122" s="40"/>
      <c r="K122" s="40" t="s">
        <v>22</v>
      </c>
      <c r="L122" s="40"/>
    </row>
    <row r="123" spans="1:12" ht="28.5" hidden="1" customHeight="1" thickBot="1">
      <c r="A123" s="68" t="s">
        <v>276</v>
      </c>
      <c r="B123" s="152"/>
      <c r="C123" s="55" t="s">
        <v>223</v>
      </c>
      <c r="D123" s="69">
        <v>405</v>
      </c>
      <c r="E123" s="70">
        <v>1</v>
      </c>
      <c r="F123" s="39" t="s">
        <v>277</v>
      </c>
      <c r="G123" s="40" t="s">
        <v>52</v>
      </c>
      <c r="H123" s="40" t="s">
        <v>175</v>
      </c>
      <c r="I123" s="40">
        <v>3</v>
      </c>
      <c r="J123" s="40"/>
      <c r="K123" s="40" t="s">
        <v>22</v>
      </c>
      <c r="L123" s="40"/>
    </row>
    <row r="124" spans="1:12" ht="28.5" customHeight="1" thickBot="1">
      <c r="A124" s="71" t="s">
        <v>476</v>
      </c>
      <c r="B124" s="152"/>
      <c r="C124" s="55" t="s">
        <v>223</v>
      </c>
      <c r="D124" s="72">
        <v>406</v>
      </c>
      <c r="E124" s="73">
        <v>1</v>
      </c>
      <c r="F124" s="39" t="s">
        <v>278</v>
      </c>
      <c r="G124" s="40" t="s">
        <v>52</v>
      </c>
      <c r="H124" s="40" t="s">
        <v>106</v>
      </c>
      <c r="I124" s="40">
        <v>3</v>
      </c>
      <c r="J124" s="40"/>
      <c r="K124" s="40" t="s">
        <v>35</v>
      </c>
      <c r="L124" s="40"/>
    </row>
    <row r="125" spans="1:12" ht="28.5" hidden="1" customHeight="1" thickBot="1">
      <c r="A125" s="74" t="s">
        <v>279</v>
      </c>
      <c r="B125" s="152"/>
      <c r="C125" s="55" t="s">
        <v>223</v>
      </c>
      <c r="D125" s="75">
        <v>409</v>
      </c>
      <c r="E125" s="76">
        <v>1</v>
      </c>
      <c r="F125" s="39" t="s">
        <v>280</v>
      </c>
      <c r="G125" s="40" t="s">
        <v>20</v>
      </c>
      <c r="H125" s="40" t="s">
        <v>106</v>
      </c>
      <c r="I125" s="40">
        <v>2</v>
      </c>
      <c r="J125" s="40"/>
      <c r="K125" s="40" t="s">
        <v>22</v>
      </c>
      <c r="L125" s="40"/>
    </row>
    <row r="126" spans="1:12" ht="28.5" hidden="1" customHeight="1" thickBot="1">
      <c r="A126" s="36" t="s">
        <v>281</v>
      </c>
      <c r="B126" s="153" t="s">
        <v>282</v>
      </c>
      <c r="C126" s="77" t="s">
        <v>283</v>
      </c>
      <c r="D126" s="38">
        <v>101</v>
      </c>
      <c r="E126" s="38">
        <v>1</v>
      </c>
      <c r="F126" s="39" t="s">
        <v>284</v>
      </c>
      <c r="G126" s="40" t="s">
        <v>20</v>
      </c>
      <c r="H126" s="40" t="s">
        <v>106</v>
      </c>
      <c r="I126" s="40">
        <v>3</v>
      </c>
      <c r="J126" s="40"/>
      <c r="K126" s="40" t="s">
        <v>22</v>
      </c>
      <c r="L126" s="40"/>
    </row>
    <row r="127" spans="1:12" ht="28.5" hidden="1" customHeight="1" thickBot="1">
      <c r="A127" s="78" t="s">
        <v>285</v>
      </c>
      <c r="B127" s="153"/>
      <c r="C127" s="77" t="s">
        <v>283</v>
      </c>
      <c r="D127" s="42">
        <v>201</v>
      </c>
      <c r="E127" s="42">
        <v>1</v>
      </c>
      <c r="F127" s="39" t="s">
        <v>286</v>
      </c>
      <c r="G127" s="40" t="s">
        <v>20</v>
      </c>
      <c r="H127" s="40" t="s">
        <v>21</v>
      </c>
      <c r="I127" s="40">
        <v>3</v>
      </c>
      <c r="J127" s="40" t="s">
        <v>67</v>
      </c>
      <c r="K127" s="40" t="s">
        <v>22</v>
      </c>
      <c r="L127" s="40"/>
    </row>
    <row r="128" spans="1:12" ht="28.5" hidden="1" customHeight="1" thickBot="1">
      <c r="A128" s="41" t="s">
        <v>287</v>
      </c>
      <c r="B128" s="153"/>
      <c r="C128" s="77" t="s">
        <v>283</v>
      </c>
      <c r="D128" s="42">
        <v>301</v>
      </c>
      <c r="E128" s="42">
        <v>1</v>
      </c>
      <c r="F128" s="39" t="s">
        <v>288</v>
      </c>
      <c r="G128" s="40" t="s">
        <v>20</v>
      </c>
      <c r="H128" s="40" t="s">
        <v>21</v>
      </c>
      <c r="I128" s="40">
        <v>3</v>
      </c>
      <c r="J128" s="40" t="s">
        <v>67</v>
      </c>
      <c r="K128" s="40" t="s">
        <v>22</v>
      </c>
      <c r="L128" s="40"/>
    </row>
    <row r="129" spans="1:12" ht="28.5" hidden="1" customHeight="1" thickBot="1">
      <c r="A129" s="41" t="s">
        <v>289</v>
      </c>
      <c r="B129" s="153"/>
      <c r="C129" s="77" t="s">
        <v>283</v>
      </c>
      <c r="D129" s="42">
        <v>301</v>
      </c>
      <c r="E129" s="42">
        <v>2</v>
      </c>
      <c r="F129" s="39" t="s">
        <v>290</v>
      </c>
      <c r="G129" s="40" t="s">
        <v>20</v>
      </c>
      <c r="H129" s="40" t="s">
        <v>21</v>
      </c>
      <c r="I129" s="40">
        <v>3</v>
      </c>
      <c r="J129" s="40"/>
      <c r="K129" s="40" t="s">
        <v>35</v>
      </c>
      <c r="L129" s="40"/>
    </row>
    <row r="130" spans="1:12" ht="28.5" hidden="1" customHeight="1" thickBot="1">
      <c r="A130" s="41" t="s">
        <v>291</v>
      </c>
      <c r="B130" s="153"/>
      <c r="C130" s="77" t="s">
        <v>283</v>
      </c>
      <c r="D130" s="42">
        <v>302</v>
      </c>
      <c r="E130" s="42">
        <v>1</v>
      </c>
      <c r="F130" s="39" t="s">
        <v>292</v>
      </c>
      <c r="G130" s="40" t="s">
        <v>52</v>
      </c>
      <c r="H130" s="40" t="s">
        <v>21</v>
      </c>
      <c r="I130" s="40">
        <v>2</v>
      </c>
      <c r="J130" s="40" t="s">
        <v>67</v>
      </c>
      <c r="K130" s="40" t="s">
        <v>22</v>
      </c>
      <c r="L130" s="40"/>
    </row>
    <row r="131" spans="1:12" ht="28.5" customHeight="1" thickBot="1">
      <c r="A131" s="41" t="s">
        <v>293</v>
      </c>
      <c r="B131" s="153"/>
      <c r="C131" s="77" t="s">
        <v>283</v>
      </c>
      <c r="D131" s="42">
        <v>302</v>
      </c>
      <c r="E131" s="42">
        <v>2</v>
      </c>
      <c r="F131" s="39" t="s">
        <v>294</v>
      </c>
      <c r="G131" s="40" t="s">
        <v>52</v>
      </c>
      <c r="H131" s="40" t="s">
        <v>106</v>
      </c>
      <c r="I131" s="40">
        <v>3</v>
      </c>
      <c r="J131" s="40"/>
      <c r="K131" s="40" t="s">
        <v>35</v>
      </c>
      <c r="L131" s="40"/>
    </row>
    <row r="132" spans="1:12" ht="28.5" hidden="1" customHeight="1" thickBot="1">
      <c r="A132" s="78" t="s">
        <v>295</v>
      </c>
      <c r="B132" s="153"/>
      <c r="C132" s="77" t="s">
        <v>283</v>
      </c>
      <c r="D132" s="42">
        <v>401</v>
      </c>
      <c r="E132" s="42">
        <v>1</v>
      </c>
      <c r="F132" s="39" t="s">
        <v>296</v>
      </c>
      <c r="G132" s="40" t="s">
        <v>29</v>
      </c>
      <c r="H132" s="40" t="s">
        <v>86</v>
      </c>
      <c r="I132" s="40">
        <v>3</v>
      </c>
      <c r="J132" s="40" t="s">
        <v>67</v>
      </c>
      <c r="K132" s="40" t="s">
        <v>35</v>
      </c>
      <c r="L132" s="40"/>
    </row>
    <row r="133" spans="1:12" ht="28.5" hidden="1" customHeight="1" thickBot="1">
      <c r="A133" s="78" t="s">
        <v>297</v>
      </c>
      <c r="B133" s="153"/>
      <c r="C133" s="77" t="s">
        <v>283</v>
      </c>
      <c r="D133" s="42">
        <v>402</v>
      </c>
      <c r="E133" s="42">
        <v>1</v>
      </c>
      <c r="F133" s="39" t="s">
        <v>298</v>
      </c>
      <c r="G133" s="40" t="s">
        <v>52</v>
      </c>
      <c r="H133" s="40" t="s">
        <v>106</v>
      </c>
      <c r="I133" s="40">
        <v>2</v>
      </c>
      <c r="J133" s="40"/>
      <c r="K133" s="40" t="s">
        <v>22</v>
      </c>
      <c r="L133" s="40"/>
    </row>
    <row r="134" spans="1:12" ht="28.5" hidden="1" customHeight="1" thickBot="1">
      <c r="A134" s="78" t="s">
        <v>299</v>
      </c>
      <c r="B134" s="153"/>
      <c r="C134" s="77" t="s">
        <v>283</v>
      </c>
      <c r="D134" s="42">
        <v>409</v>
      </c>
      <c r="E134" s="42">
        <v>1</v>
      </c>
      <c r="F134" s="39" t="s">
        <v>300</v>
      </c>
      <c r="G134" s="40" t="s">
        <v>52</v>
      </c>
      <c r="H134" s="40" t="s">
        <v>106</v>
      </c>
      <c r="I134" s="40">
        <v>3</v>
      </c>
      <c r="J134" s="40"/>
      <c r="K134" s="40" t="s">
        <v>22</v>
      </c>
      <c r="L134" s="40"/>
    </row>
    <row r="135" spans="1:12" ht="28.5" hidden="1" customHeight="1" thickBot="1">
      <c r="A135" s="78" t="s">
        <v>301</v>
      </c>
      <c r="B135" s="153"/>
      <c r="C135" s="77" t="s">
        <v>283</v>
      </c>
      <c r="D135" s="42">
        <v>404</v>
      </c>
      <c r="E135" s="42">
        <v>1</v>
      </c>
      <c r="F135" s="39" t="s">
        <v>302</v>
      </c>
      <c r="G135" s="40" t="s">
        <v>52</v>
      </c>
      <c r="H135" s="40" t="s">
        <v>106</v>
      </c>
      <c r="I135" s="40">
        <v>3</v>
      </c>
      <c r="J135" s="40"/>
      <c r="K135" s="40" t="s">
        <v>22</v>
      </c>
      <c r="L135" s="40"/>
    </row>
    <row r="136" spans="1:12" ht="28.5" hidden="1" customHeight="1" thickBot="1">
      <c r="A136" s="53" t="s">
        <v>303</v>
      </c>
      <c r="B136" s="153"/>
      <c r="C136" s="77" t="s">
        <v>283</v>
      </c>
      <c r="D136" s="42">
        <v>405</v>
      </c>
      <c r="E136" s="42">
        <v>1</v>
      </c>
      <c r="F136" s="39" t="s">
        <v>304</v>
      </c>
      <c r="G136" s="40" t="s">
        <v>29</v>
      </c>
      <c r="H136" s="40" t="s">
        <v>21</v>
      </c>
      <c r="I136" s="40">
        <v>3</v>
      </c>
      <c r="J136" s="40"/>
      <c r="K136" s="40" t="s">
        <v>35</v>
      </c>
      <c r="L136" s="40"/>
    </row>
    <row r="137" spans="1:12" ht="28.5" hidden="1" customHeight="1" thickBot="1">
      <c r="A137" s="79" t="s">
        <v>305</v>
      </c>
      <c r="B137" s="153"/>
      <c r="C137" s="77" t="s">
        <v>283</v>
      </c>
      <c r="D137" s="59">
        <v>408</v>
      </c>
      <c r="E137" s="59">
        <v>1</v>
      </c>
      <c r="F137" s="39" t="s">
        <v>306</v>
      </c>
      <c r="G137" s="40" t="s">
        <v>20</v>
      </c>
      <c r="H137" s="40" t="s">
        <v>21</v>
      </c>
      <c r="I137" s="40">
        <v>3</v>
      </c>
      <c r="J137" s="40" t="s">
        <v>67</v>
      </c>
      <c r="K137" s="40" t="s">
        <v>22</v>
      </c>
      <c r="L137" s="40"/>
    </row>
    <row r="138" spans="1:12" ht="28.5" hidden="1" customHeight="1" thickBot="1">
      <c r="A138" s="79" t="s">
        <v>307</v>
      </c>
      <c r="B138" s="153"/>
      <c r="C138" s="77" t="s">
        <v>283</v>
      </c>
      <c r="D138" s="59">
        <v>408</v>
      </c>
      <c r="E138" s="59">
        <v>2</v>
      </c>
      <c r="F138" s="39" t="s">
        <v>308</v>
      </c>
      <c r="G138" s="40" t="s">
        <v>20</v>
      </c>
      <c r="H138" s="40" t="s">
        <v>21</v>
      </c>
      <c r="I138" s="40">
        <v>3</v>
      </c>
      <c r="J138" s="40"/>
      <c r="K138" s="40" t="s">
        <v>22</v>
      </c>
      <c r="L138" s="40"/>
    </row>
    <row r="139" spans="1:12" ht="28.5" hidden="1" customHeight="1" thickBot="1">
      <c r="A139" s="78" t="s">
        <v>309</v>
      </c>
      <c r="B139" s="153"/>
      <c r="C139" s="77" t="s">
        <v>283</v>
      </c>
      <c r="D139" s="42">
        <v>501</v>
      </c>
      <c r="E139" s="42">
        <v>1</v>
      </c>
      <c r="F139" s="39" t="s">
        <v>310</v>
      </c>
      <c r="G139" s="40" t="s">
        <v>20</v>
      </c>
      <c r="H139" s="40" t="s">
        <v>311</v>
      </c>
      <c r="I139" s="40">
        <v>3</v>
      </c>
      <c r="J139" s="40"/>
      <c r="K139" s="40" t="s">
        <v>35</v>
      </c>
      <c r="L139" s="40"/>
    </row>
    <row r="140" spans="1:12" ht="28.5" hidden="1" customHeight="1" thickBot="1">
      <c r="A140" s="78" t="s">
        <v>312</v>
      </c>
      <c r="B140" s="153"/>
      <c r="C140" s="77" t="s">
        <v>283</v>
      </c>
      <c r="D140" s="42">
        <v>501</v>
      </c>
      <c r="E140" s="42">
        <v>2</v>
      </c>
      <c r="F140" s="39" t="s">
        <v>313</v>
      </c>
      <c r="G140" s="40" t="s">
        <v>20</v>
      </c>
      <c r="H140" s="40" t="s">
        <v>311</v>
      </c>
      <c r="I140" s="40">
        <v>3</v>
      </c>
      <c r="J140" s="40"/>
      <c r="K140" s="40" t="s">
        <v>35</v>
      </c>
      <c r="L140" s="40"/>
    </row>
    <row r="141" spans="1:12" ht="28.5" hidden="1" customHeight="1" thickBot="1">
      <c r="A141" s="79" t="s">
        <v>314</v>
      </c>
      <c r="B141" s="153"/>
      <c r="C141" s="77" t="s">
        <v>283</v>
      </c>
      <c r="D141" s="59">
        <v>501</v>
      </c>
      <c r="E141" s="59">
        <v>3</v>
      </c>
      <c r="F141" s="39" t="s">
        <v>315</v>
      </c>
      <c r="G141" s="40" t="s">
        <v>20</v>
      </c>
      <c r="H141" s="40" t="s">
        <v>311</v>
      </c>
      <c r="I141" s="40">
        <v>3</v>
      </c>
      <c r="J141" s="40"/>
      <c r="K141" s="40" t="s">
        <v>35</v>
      </c>
      <c r="L141" s="40"/>
    </row>
    <row r="142" spans="1:12" ht="28.5" hidden="1" customHeight="1" thickBot="1">
      <c r="A142" s="79" t="s">
        <v>316</v>
      </c>
      <c r="B142" s="153"/>
      <c r="C142" s="77" t="s">
        <v>283</v>
      </c>
      <c r="D142" s="59">
        <v>501</v>
      </c>
      <c r="E142" s="59">
        <v>4</v>
      </c>
      <c r="F142" s="39" t="s">
        <v>317</v>
      </c>
      <c r="G142" s="40" t="s">
        <v>20</v>
      </c>
      <c r="H142" s="40" t="s">
        <v>311</v>
      </c>
      <c r="I142" s="40">
        <v>3</v>
      </c>
      <c r="J142" s="40"/>
      <c r="K142" s="40" t="s">
        <v>35</v>
      </c>
      <c r="L142" s="40"/>
    </row>
    <row r="143" spans="1:12" ht="28.5" hidden="1" customHeight="1" thickBot="1">
      <c r="A143" s="79" t="s">
        <v>318</v>
      </c>
      <c r="B143" s="153"/>
      <c r="C143" s="77" t="s">
        <v>283</v>
      </c>
      <c r="D143" s="59">
        <v>501</v>
      </c>
      <c r="E143" s="59">
        <v>5</v>
      </c>
      <c r="F143" s="39" t="s">
        <v>319</v>
      </c>
      <c r="G143" s="40" t="s">
        <v>20</v>
      </c>
      <c r="H143" s="40" t="s">
        <v>311</v>
      </c>
      <c r="I143" s="40">
        <v>3</v>
      </c>
      <c r="J143" s="40"/>
      <c r="K143" s="40" t="s">
        <v>35</v>
      </c>
      <c r="L143" s="40"/>
    </row>
    <row r="144" spans="1:12" ht="28.5" hidden="1" customHeight="1" thickBot="1">
      <c r="A144" s="80" t="s">
        <v>320</v>
      </c>
      <c r="B144" s="153"/>
      <c r="C144" s="77" t="s">
        <v>283</v>
      </c>
      <c r="D144" s="81">
        <v>501</v>
      </c>
      <c r="E144" s="81">
        <v>6</v>
      </c>
      <c r="F144" s="39" t="s">
        <v>321</v>
      </c>
      <c r="G144" s="40" t="s">
        <v>20</v>
      </c>
      <c r="H144" s="40" t="s">
        <v>311</v>
      </c>
      <c r="I144" s="40">
        <v>3</v>
      </c>
      <c r="J144" s="40"/>
      <c r="K144" s="40" t="s">
        <v>35</v>
      </c>
      <c r="L144" s="40"/>
    </row>
    <row r="145" spans="1:12" ht="28.5" hidden="1" customHeight="1" thickBot="1">
      <c r="A145" s="82" t="s">
        <v>322</v>
      </c>
      <c r="B145" s="145" t="s">
        <v>323</v>
      </c>
      <c r="C145" s="83" t="s">
        <v>324</v>
      </c>
      <c r="D145" s="38">
        <v>101</v>
      </c>
      <c r="E145" s="38">
        <v>1</v>
      </c>
      <c r="F145" s="39" t="s">
        <v>325</v>
      </c>
      <c r="G145" s="40" t="s">
        <v>20</v>
      </c>
      <c r="H145" s="40" t="s">
        <v>86</v>
      </c>
      <c r="I145" s="40">
        <v>2</v>
      </c>
      <c r="J145" s="40" t="s">
        <v>67</v>
      </c>
      <c r="K145" s="40" t="s">
        <v>35</v>
      </c>
      <c r="L145" s="40"/>
    </row>
    <row r="146" spans="1:12" ht="28.5" hidden="1" customHeight="1" thickBot="1">
      <c r="A146" s="79" t="s">
        <v>326</v>
      </c>
      <c r="B146" s="145"/>
      <c r="C146" s="83" t="s">
        <v>324</v>
      </c>
      <c r="D146" s="59">
        <v>102</v>
      </c>
      <c r="E146" s="59">
        <v>1</v>
      </c>
      <c r="F146" s="39" t="s">
        <v>327</v>
      </c>
      <c r="G146" s="40" t="s">
        <v>20</v>
      </c>
      <c r="H146" s="40" t="s">
        <v>86</v>
      </c>
      <c r="I146" s="40">
        <v>2</v>
      </c>
      <c r="J146" s="40"/>
      <c r="K146" s="40" t="s">
        <v>35</v>
      </c>
      <c r="L146" s="40"/>
    </row>
    <row r="147" spans="1:12" ht="28.5" hidden="1" customHeight="1" thickBot="1">
      <c r="A147" s="78" t="s">
        <v>328</v>
      </c>
      <c r="B147" s="145"/>
      <c r="C147" s="83" t="s">
        <v>324</v>
      </c>
      <c r="D147" s="42">
        <v>103</v>
      </c>
      <c r="E147" s="42">
        <v>1</v>
      </c>
      <c r="F147" s="39" t="s">
        <v>329</v>
      </c>
      <c r="G147" s="40" t="s">
        <v>52</v>
      </c>
      <c r="H147" s="40" t="s">
        <v>86</v>
      </c>
      <c r="I147" s="40">
        <v>2</v>
      </c>
      <c r="J147" s="40"/>
      <c r="K147" s="40" t="s">
        <v>22</v>
      </c>
      <c r="L147" s="40"/>
    </row>
    <row r="148" spans="1:12" ht="28.5" hidden="1" customHeight="1" thickBot="1">
      <c r="A148" s="53" t="s">
        <v>330</v>
      </c>
      <c r="B148" s="145"/>
      <c r="C148" s="83" t="s">
        <v>324</v>
      </c>
      <c r="D148" s="42">
        <v>104</v>
      </c>
      <c r="E148" s="42">
        <v>1</v>
      </c>
      <c r="F148" s="39" t="s">
        <v>331</v>
      </c>
      <c r="G148" s="40" t="s">
        <v>29</v>
      </c>
      <c r="H148" s="40" t="s">
        <v>86</v>
      </c>
      <c r="I148" s="40">
        <v>3</v>
      </c>
      <c r="J148" s="40"/>
      <c r="K148" s="40" t="s">
        <v>22</v>
      </c>
      <c r="L148" s="40"/>
    </row>
    <row r="149" spans="1:12" ht="28.5" hidden="1" customHeight="1" thickBot="1">
      <c r="A149" s="78" t="s">
        <v>332</v>
      </c>
      <c r="B149" s="145"/>
      <c r="C149" s="83" t="s">
        <v>324</v>
      </c>
      <c r="D149" s="42">
        <v>106</v>
      </c>
      <c r="E149" s="42">
        <v>1</v>
      </c>
      <c r="F149" s="39" t="s">
        <v>333</v>
      </c>
      <c r="G149" s="40" t="s">
        <v>29</v>
      </c>
      <c r="H149" s="40" t="s">
        <v>86</v>
      </c>
      <c r="I149" s="40">
        <v>2</v>
      </c>
      <c r="J149" s="40" t="s">
        <v>67</v>
      </c>
      <c r="K149" s="40" t="s">
        <v>22</v>
      </c>
      <c r="L149" s="40"/>
    </row>
    <row r="150" spans="1:12" ht="28.5" hidden="1" customHeight="1" thickBot="1">
      <c r="A150" s="79" t="s">
        <v>334</v>
      </c>
      <c r="B150" s="145"/>
      <c r="C150" s="83" t="s">
        <v>324</v>
      </c>
      <c r="D150" s="59">
        <v>107</v>
      </c>
      <c r="E150" s="59">
        <v>1</v>
      </c>
      <c r="F150" s="39" t="s">
        <v>335</v>
      </c>
      <c r="G150" s="40" t="s">
        <v>336</v>
      </c>
      <c r="H150" s="40" t="s">
        <v>86</v>
      </c>
      <c r="I150" s="40">
        <v>3</v>
      </c>
      <c r="J150" s="40"/>
      <c r="K150" s="40" t="s">
        <v>35</v>
      </c>
      <c r="L150" s="40"/>
    </row>
    <row r="151" spans="1:12" ht="28.5" hidden="1" customHeight="1" thickBot="1">
      <c r="A151" s="63" t="s">
        <v>337</v>
      </c>
      <c r="B151" s="145"/>
      <c r="C151" s="83" t="s">
        <v>324</v>
      </c>
      <c r="D151" s="59">
        <v>108</v>
      </c>
      <c r="E151" s="59">
        <v>1</v>
      </c>
      <c r="F151" s="39" t="s">
        <v>338</v>
      </c>
      <c r="G151" s="40" t="s">
        <v>29</v>
      </c>
      <c r="H151" s="40" t="s">
        <v>86</v>
      </c>
      <c r="I151" s="40">
        <v>5</v>
      </c>
      <c r="J151" s="40"/>
      <c r="K151" s="40" t="s">
        <v>35</v>
      </c>
      <c r="L151" s="40"/>
    </row>
    <row r="152" spans="1:12" ht="29.15" hidden="1" customHeight="1" thickBot="1">
      <c r="A152" s="84" t="s">
        <v>339</v>
      </c>
      <c r="B152" s="145"/>
      <c r="C152" s="83" t="s">
        <v>324</v>
      </c>
      <c r="D152" s="44">
        <v>109</v>
      </c>
      <c r="E152" s="44">
        <v>1</v>
      </c>
      <c r="F152" s="39" t="s">
        <v>340</v>
      </c>
      <c r="G152" s="40" t="s">
        <v>20</v>
      </c>
      <c r="H152" s="40" t="s">
        <v>30</v>
      </c>
      <c r="I152" s="40">
        <v>3</v>
      </c>
      <c r="J152" s="40"/>
      <c r="K152" s="40" t="s">
        <v>22</v>
      </c>
      <c r="L152" s="40"/>
    </row>
    <row r="153" spans="1:12" s="85" customFormat="1" ht="29.15" hidden="1" customHeight="1" thickBot="1">
      <c r="A153" s="78" t="s">
        <v>341</v>
      </c>
      <c r="B153" s="145"/>
      <c r="C153" s="83" t="s">
        <v>324</v>
      </c>
      <c r="D153" s="42">
        <v>110</v>
      </c>
      <c r="E153" s="42">
        <v>2</v>
      </c>
      <c r="F153" s="39" t="s">
        <v>342</v>
      </c>
      <c r="G153" s="40" t="s">
        <v>311</v>
      </c>
      <c r="H153" s="40"/>
      <c r="I153" s="40"/>
      <c r="J153" s="40"/>
      <c r="K153" s="40" t="s">
        <v>35</v>
      </c>
      <c r="L153" s="40"/>
    </row>
    <row r="154" spans="1:12" ht="29.15" hidden="1" customHeight="1" thickBot="1">
      <c r="A154" s="78" t="s">
        <v>343</v>
      </c>
      <c r="B154" s="145"/>
      <c r="C154" s="83" t="s">
        <v>324</v>
      </c>
      <c r="D154" s="42">
        <v>110</v>
      </c>
      <c r="E154" s="42">
        <v>3</v>
      </c>
      <c r="F154" s="39" t="s">
        <v>344</v>
      </c>
      <c r="G154" s="40" t="s">
        <v>311</v>
      </c>
      <c r="H154" s="40"/>
      <c r="I154" s="40"/>
      <c r="J154" s="40"/>
      <c r="K154" s="40" t="s">
        <v>35</v>
      </c>
      <c r="L154" s="40"/>
    </row>
    <row r="155" spans="1:12" s="85" customFormat="1" ht="29.15" hidden="1" customHeight="1" thickBot="1">
      <c r="A155" s="53" t="s">
        <v>345</v>
      </c>
      <c r="B155" s="145"/>
      <c r="C155" s="83" t="s">
        <v>324</v>
      </c>
      <c r="D155" s="42">
        <v>201</v>
      </c>
      <c r="E155" s="42">
        <v>1</v>
      </c>
      <c r="F155" s="39" t="s">
        <v>346</v>
      </c>
      <c r="G155" s="40" t="s">
        <v>20</v>
      </c>
      <c r="H155" s="40" t="s">
        <v>30</v>
      </c>
      <c r="I155" s="40">
        <v>3</v>
      </c>
      <c r="J155" s="40"/>
      <c r="K155" s="40" t="s">
        <v>22</v>
      </c>
      <c r="L155" s="40"/>
    </row>
    <row r="156" spans="1:12" s="85" customFormat="1" ht="29.15" hidden="1" customHeight="1" thickBot="1">
      <c r="A156" s="79" t="s">
        <v>347</v>
      </c>
      <c r="B156" s="145"/>
      <c r="C156" s="83" t="s">
        <v>324</v>
      </c>
      <c r="D156" s="59">
        <v>202</v>
      </c>
      <c r="E156" s="59">
        <v>1</v>
      </c>
      <c r="F156" s="39" t="s">
        <v>348</v>
      </c>
      <c r="G156" s="40" t="s">
        <v>20</v>
      </c>
      <c r="H156" s="40" t="s">
        <v>30</v>
      </c>
      <c r="I156" s="40">
        <v>3</v>
      </c>
      <c r="J156" s="40"/>
      <c r="K156" s="40" t="s">
        <v>22</v>
      </c>
      <c r="L156" s="40"/>
    </row>
    <row r="157" spans="1:12" s="85" customFormat="1" ht="29.15" hidden="1" customHeight="1" thickBot="1">
      <c r="A157" s="78" t="s">
        <v>349</v>
      </c>
      <c r="B157" s="145"/>
      <c r="C157" s="83" t="s">
        <v>324</v>
      </c>
      <c r="D157" s="42">
        <v>204</v>
      </c>
      <c r="E157" s="42">
        <v>1</v>
      </c>
      <c r="F157" s="39" t="s">
        <v>350</v>
      </c>
      <c r="G157" s="40" t="s">
        <v>52</v>
      </c>
      <c r="H157" s="40" t="s">
        <v>30</v>
      </c>
      <c r="I157" s="40">
        <v>3</v>
      </c>
      <c r="J157" s="40"/>
      <c r="K157" s="40" t="s">
        <v>22</v>
      </c>
      <c r="L157" s="40"/>
    </row>
    <row r="158" spans="1:12" ht="29.15" hidden="1" customHeight="1" thickBot="1">
      <c r="A158" s="86" t="s">
        <v>351</v>
      </c>
      <c r="B158" s="145"/>
      <c r="C158" s="83" t="s">
        <v>324</v>
      </c>
      <c r="D158" s="42">
        <v>205</v>
      </c>
      <c r="E158" s="42">
        <v>1</v>
      </c>
      <c r="F158" s="39" t="s">
        <v>352</v>
      </c>
      <c r="G158" s="40" t="s">
        <v>20</v>
      </c>
      <c r="H158" s="40" t="s">
        <v>30</v>
      </c>
      <c r="I158" s="40">
        <v>3</v>
      </c>
      <c r="J158" s="40"/>
      <c r="K158" s="40" t="s">
        <v>22</v>
      </c>
      <c r="L158" s="40"/>
    </row>
    <row r="159" spans="1:12" ht="18" hidden="1" thickBot="1">
      <c r="A159" s="87" t="s">
        <v>305</v>
      </c>
      <c r="B159" s="145"/>
      <c r="C159" s="83" t="s">
        <v>324</v>
      </c>
      <c r="D159" s="88">
        <v>206</v>
      </c>
      <c r="E159" s="88">
        <v>1</v>
      </c>
      <c r="F159" s="39" t="s">
        <v>353</v>
      </c>
      <c r="G159" s="89" t="s">
        <v>20</v>
      </c>
      <c r="H159" s="89" t="s">
        <v>21</v>
      </c>
      <c r="I159" s="89">
        <v>3</v>
      </c>
      <c r="J159" s="89" t="s">
        <v>67</v>
      </c>
      <c r="K159" s="89" t="s">
        <v>22</v>
      </c>
    </row>
    <row r="160" spans="1:12" ht="18" hidden="1" thickBot="1">
      <c r="A160" s="87" t="s">
        <v>307</v>
      </c>
      <c r="B160" s="145"/>
      <c r="C160" s="83" t="s">
        <v>324</v>
      </c>
      <c r="D160" s="88">
        <v>206</v>
      </c>
      <c r="E160" s="88">
        <v>2</v>
      </c>
      <c r="F160" s="39" t="s">
        <v>354</v>
      </c>
      <c r="G160" s="89" t="s">
        <v>20</v>
      </c>
      <c r="H160" s="89" t="s">
        <v>21</v>
      </c>
      <c r="I160" s="89">
        <v>3</v>
      </c>
      <c r="K160" s="89" t="s">
        <v>22</v>
      </c>
    </row>
    <row r="161" spans="1:6" ht="18" hidden="1" customHeight="1" thickBot="1">
      <c r="A161" s="64" t="s">
        <v>355</v>
      </c>
      <c r="B161" s="145"/>
      <c r="C161" s="90" t="s">
        <v>356</v>
      </c>
      <c r="D161" s="65">
        <v>301</v>
      </c>
      <c r="E161" s="65">
        <v>1</v>
      </c>
      <c r="F161" s="39" t="s">
        <v>357</v>
      </c>
    </row>
    <row r="162" spans="1:6" ht="18" hidden="1" thickBot="1">
      <c r="A162" s="64" t="s">
        <v>358</v>
      </c>
      <c r="B162" s="145"/>
      <c r="C162" s="91"/>
      <c r="D162" s="59">
        <v>302</v>
      </c>
      <c r="E162" s="65">
        <v>1</v>
      </c>
      <c r="F162" s="39" t="s">
        <v>359</v>
      </c>
    </row>
    <row r="163" spans="1:6" ht="18" hidden="1" thickBot="1">
      <c r="A163" s="92" t="s">
        <v>360</v>
      </c>
      <c r="B163" s="145"/>
      <c r="C163" s="91"/>
      <c r="D163" s="93">
        <v>302</v>
      </c>
      <c r="E163" s="93">
        <v>2</v>
      </c>
      <c r="F163" s="39" t="s">
        <v>361</v>
      </c>
    </row>
    <row r="164" spans="1:6" ht="18" hidden="1" thickBot="1">
      <c r="A164" s="94" t="s">
        <v>362</v>
      </c>
      <c r="B164" s="145"/>
      <c r="C164" s="95"/>
      <c r="D164" s="81">
        <v>303</v>
      </c>
      <c r="E164" s="81">
        <v>1</v>
      </c>
      <c r="F164" s="39"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99" bestFit="1" customWidth="1"/>
    <col min="2" max="2" width="12.7265625" style="98" bestFit="1" customWidth="1"/>
    <col min="3" max="3" width="8" style="99" customWidth="1"/>
    <col min="4" max="5" width="10.90625" style="100" customWidth="1"/>
    <col min="6" max="6" width="11.7265625" style="99" bestFit="1" customWidth="1"/>
    <col min="7" max="7" width="18.6328125" style="101" bestFit="1" customWidth="1"/>
    <col min="8" max="8" width="15.90625" style="99" bestFit="1" customWidth="1"/>
    <col min="9" max="9" width="11.7265625" style="101" bestFit="1" customWidth="1"/>
    <col min="10" max="10" width="37.453125" style="133" bestFit="1" customWidth="1"/>
    <col min="11" max="11" width="6.36328125" customWidth="1"/>
    <col min="12" max="12" width="13.08984375" customWidth="1"/>
    <col min="13" max="13" width="3.36328125" bestFit="1" customWidth="1"/>
  </cols>
  <sheetData>
    <row r="1" spans="1:12" ht="15.75" customHeight="1">
      <c r="J1" s="102">
        <f ca="1">TODAY()</f>
        <v>46113</v>
      </c>
    </row>
    <row r="2" spans="1:12" ht="13">
      <c r="A2" s="108" t="s">
        <v>409</v>
      </c>
      <c r="B2" s="103" t="s">
        <v>402</v>
      </c>
      <c r="C2" s="103" t="s">
        <v>403</v>
      </c>
      <c r="D2" s="104" t="s">
        <v>404</v>
      </c>
      <c r="E2" s="104" t="s">
        <v>405</v>
      </c>
      <c r="F2" s="105" t="s">
        <v>406</v>
      </c>
      <c r="G2" s="106" t="s">
        <v>407</v>
      </c>
      <c r="H2" s="107" t="s">
        <v>408</v>
      </c>
      <c r="I2" s="109" t="s">
        <v>410</v>
      </c>
      <c r="J2" s="110" t="s">
        <v>411</v>
      </c>
      <c r="L2" s="111"/>
    </row>
    <row r="3" spans="1:12" ht="27.65" customHeight="1">
      <c r="A3" s="117" t="s">
        <v>364</v>
      </c>
      <c r="B3" s="112">
        <v>46174</v>
      </c>
      <c r="C3" s="113" t="s">
        <v>412</v>
      </c>
      <c r="D3" s="114">
        <v>0.75</v>
      </c>
      <c r="E3" s="114">
        <v>0.875</v>
      </c>
      <c r="F3" s="115" t="s">
        <v>20</v>
      </c>
      <c r="G3" s="116" t="s">
        <v>413</v>
      </c>
      <c r="H3" s="115" t="s">
        <v>137</v>
      </c>
      <c r="I3" s="118" t="s">
        <v>396</v>
      </c>
      <c r="J3" s="115" t="s">
        <v>414</v>
      </c>
    </row>
    <row r="4" spans="1:12" ht="27.65" customHeight="1">
      <c r="A4" s="117" t="s">
        <v>364</v>
      </c>
      <c r="B4" s="112">
        <v>46175</v>
      </c>
      <c r="C4" s="113" t="s">
        <v>415</v>
      </c>
      <c r="D4" s="114">
        <v>0.75</v>
      </c>
      <c r="E4" s="114">
        <v>0.875</v>
      </c>
      <c r="F4" s="115" t="s">
        <v>20</v>
      </c>
      <c r="G4" s="116" t="s">
        <v>416</v>
      </c>
      <c r="H4" s="115" t="s">
        <v>137</v>
      </c>
      <c r="I4" s="118" t="s">
        <v>396</v>
      </c>
      <c r="J4" s="115" t="s">
        <v>414</v>
      </c>
    </row>
    <row r="5" spans="1:12" ht="27.65" customHeight="1">
      <c r="A5" s="117" t="s">
        <v>364</v>
      </c>
      <c r="B5" s="112">
        <v>46176</v>
      </c>
      <c r="C5" s="113" t="s">
        <v>417</v>
      </c>
      <c r="D5" s="114">
        <v>0.75</v>
      </c>
      <c r="E5" s="114">
        <v>0.875</v>
      </c>
      <c r="F5" s="115" t="s">
        <v>20</v>
      </c>
      <c r="G5" s="116" t="s">
        <v>418</v>
      </c>
      <c r="H5" s="115" t="s">
        <v>137</v>
      </c>
      <c r="I5" s="118" t="s">
        <v>396</v>
      </c>
      <c r="J5" s="115" t="s">
        <v>414</v>
      </c>
    </row>
    <row r="6" spans="1:12" ht="27.65" customHeight="1">
      <c r="A6" s="117" t="s">
        <v>364</v>
      </c>
      <c r="B6" s="112">
        <v>46177</v>
      </c>
      <c r="C6" s="113" t="s">
        <v>419</v>
      </c>
      <c r="D6" s="114">
        <v>0.75</v>
      </c>
      <c r="E6" s="114">
        <v>0.875</v>
      </c>
      <c r="F6" s="115" t="s">
        <v>20</v>
      </c>
      <c r="G6" s="116" t="s">
        <v>420</v>
      </c>
      <c r="H6" s="115" t="s">
        <v>137</v>
      </c>
      <c r="I6" s="118" t="s">
        <v>396</v>
      </c>
      <c r="J6" s="115" t="s">
        <v>414</v>
      </c>
    </row>
    <row r="7" spans="1:12" ht="27.65" customHeight="1">
      <c r="A7" s="117" t="s">
        <v>364</v>
      </c>
      <c r="B7" s="112">
        <v>46178</v>
      </c>
      <c r="C7" s="113" t="s">
        <v>421</v>
      </c>
      <c r="D7" s="114">
        <v>0.75</v>
      </c>
      <c r="E7" s="114">
        <v>0.875</v>
      </c>
      <c r="F7" s="115" t="s">
        <v>20</v>
      </c>
      <c r="G7" s="116" t="s">
        <v>422</v>
      </c>
      <c r="H7" s="115" t="s">
        <v>137</v>
      </c>
      <c r="I7" s="118" t="s">
        <v>396</v>
      </c>
      <c r="J7" s="115" t="s">
        <v>414</v>
      </c>
    </row>
    <row r="8" spans="1:12" ht="27.65" customHeight="1">
      <c r="A8" s="117" t="s">
        <v>366</v>
      </c>
      <c r="B8" s="112">
        <v>46179</v>
      </c>
      <c r="C8" s="113" t="s">
        <v>423</v>
      </c>
      <c r="D8" s="114">
        <v>0.54166666666666663</v>
      </c>
      <c r="E8" s="114">
        <v>0.66666666666666663</v>
      </c>
      <c r="F8" s="115" t="s">
        <v>52</v>
      </c>
      <c r="G8" s="116" t="s">
        <v>424</v>
      </c>
      <c r="H8" s="115" t="s">
        <v>251</v>
      </c>
      <c r="I8" s="118" t="s">
        <v>396</v>
      </c>
      <c r="J8" s="119" t="s">
        <v>425</v>
      </c>
    </row>
    <row r="9" spans="1:12" ht="27.65" customHeight="1">
      <c r="A9" s="117" t="s">
        <v>368</v>
      </c>
      <c r="B9" s="112">
        <v>46179</v>
      </c>
      <c r="C9" s="113" t="s">
        <v>423</v>
      </c>
      <c r="D9" s="114">
        <v>0.6875</v>
      </c>
      <c r="E9" s="114">
        <v>0.8125</v>
      </c>
      <c r="F9" s="115" t="s">
        <v>52</v>
      </c>
      <c r="G9" s="116" t="s">
        <v>426</v>
      </c>
      <c r="H9" s="115" t="s">
        <v>181</v>
      </c>
      <c r="I9" s="118" t="s">
        <v>396</v>
      </c>
      <c r="J9" s="120" t="s">
        <v>425</v>
      </c>
    </row>
    <row r="10" spans="1:12" ht="27.65" customHeight="1">
      <c r="A10" s="117" t="s">
        <v>366</v>
      </c>
      <c r="B10" s="112">
        <v>46181</v>
      </c>
      <c r="C10" s="113" t="s">
        <v>412</v>
      </c>
      <c r="D10" s="114">
        <v>0.75</v>
      </c>
      <c r="E10" s="114">
        <v>0.875</v>
      </c>
      <c r="F10" s="115" t="s">
        <v>52</v>
      </c>
      <c r="G10" s="116" t="s">
        <v>427</v>
      </c>
      <c r="H10" s="115" t="s">
        <v>251</v>
      </c>
      <c r="I10" s="118" t="s">
        <v>396</v>
      </c>
      <c r="J10" s="121" t="s">
        <v>414</v>
      </c>
    </row>
    <row r="11" spans="1:12" ht="27.65" customHeight="1">
      <c r="A11" s="117" t="s">
        <v>366</v>
      </c>
      <c r="B11" s="112">
        <v>46182</v>
      </c>
      <c r="C11" s="113" t="s">
        <v>415</v>
      </c>
      <c r="D11" s="114">
        <v>0.75</v>
      </c>
      <c r="E11" s="114">
        <v>0.875</v>
      </c>
      <c r="F11" s="115" t="s">
        <v>52</v>
      </c>
      <c r="G11" s="116" t="s">
        <v>428</v>
      </c>
      <c r="H11" s="115" t="s">
        <v>251</v>
      </c>
      <c r="I11" s="118" t="s">
        <v>396</v>
      </c>
      <c r="J11" s="121" t="s">
        <v>414</v>
      </c>
    </row>
    <row r="12" spans="1:12" ht="27.65" customHeight="1">
      <c r="A12" s="117" t="s">
        <v>366</v>
      </c>
      <c r="B12" s="112">
        <v>46183</v>
      </c>
      <c r="C12" s="113" t="s">
        <v>417</v>
      </c>
      <c r="D12" s="114">
        <v>0.75</v>
      </c>
      <c r="E12" s="114">
        <v>0.875</v>
      </c>
      <c r="F12" s="115" t="s">
        <v>52</v>
      </c>
      <c r="G12" s="116" t="s">
        <v>429</v>
      </c>
      <c r="H12" s="115" t="s">
        <v>251</v>
      </c>
      <c r="I12" s="118" t="s">
        <v>396</v>
      </c>
      <c r="J12" s="121" t="s">
        <v>414</v>
      </c>
    </row>
    <row r="13" spans="1:12" ht="27.65" customHeight="1">
      <c r="A13" s="117" t="s">
        <v>366</v>
      </c>
      <c r="B13" s="112">
        <v>46184</v>
      </c>
      <c r="C13" s="113" t="s">
        <v>419</v>
      </c>
      <c r="D13" s="114">
        <v>0.75</v>
      </c>
      <c r="E13" s="114">
        <v>0.875</v>
      </c>
      <c r="F13" s="115" t="s">
        <v>52</v>
      </c>
      <c r="G13" s="116" t="s">
        <v>430</v>
      </c>
      <c r="H13" s="115" t="s">
        <v>251</v>
      </c>
      <c r="I13" s="118" t="s">
        <v>396</v>
      </c>
      <c r="J13" s="121" t="s">
        <v>414</v>
      </c>
    </row>
    <row r="14" spans="1:12" ht="27.65" customHeight="1">
      <c r="A14" s="117" t="s">
        <v>366</v>
      </c>
      <c r="B14" s="112">
        <v>46185</v>
      </c>
      <c r="C14" s="113" t="s">
        <v>421</v>
      </c>
      <c r="D14" s="114">
        <v>0.75</v>
      </c>
      <c r="E14" s="114">
        <v>0.875</v>
      </c>
      <c r="F14" s="115" t="s">
        <v>52</v>
      </c>
      <c r="G14" s="116" t="s">
        <v>431</v>
      </c>
      <c r="H14" s="115" t="s">
        <v>251</v>
      </c>
      <c r="I14" s="118" t="s">
        <v>396</v>
      </c>
      <c r="J14" s="122" t="s">
        <v>414</v>
      </c>
    </row>
    <row r="15" spans="1:12" ht="27.65" customHeight="1">
      <c r="A15" s="117" t="s">
        <v>364</v>
      </c>
      <c r="B15" s="112">
        <v>46186</v>
      </c>
      <c r="C15" s="113" t="s">
        <v>423</v>
      </c>
      <c r="D15" s="123">
        <v>0.75</v>
      </c>
      <c r="E15" s="123">
        <v>0.875</v>
      </c>
      <c r="F15" s="115" t="s">
        <v>20</v>
      </c>
      <c r="G15" s="116" t="s">
        <v>432</v>
      </c>
      <c r="H15" s="115" t="s">
        <v>137</v>
      </c>
      <c r="I15" s="118" t="s">
        <v>396</v>
      </c>
      <c r="J15" s="124" t="s">
        <v>425</v>
      </c>
    </row>
    <row r="16" spans="1:12" ht="27.65" customHeight="1">
      <c r="A16" s="117" t="s">
        <v>370</v>
      </c>
      <c r="B16" s="112">
        <v>46186</v>
      </c>
      <c r="C16" s="113" t="s">
        <v>423</v>
      </c>
      <c r="D16" s="114">
        <v>0.75</v>
      </c>
      <c r="E16" s="114">
        <v>0.875</v>
      </c>
      <c r="F16" s="115" t="s">
        <v>20</v>
      </c>
      <c r="G16" s="116" t="s">
        <v>432</v>
      </c>
      <c r="H16" s="115" t="s">
        <v>149</v>
      </c>
      <c r="I16" s="118" t="s">
        <v>396</v>
      </c>
      <c r="J16" s="125" t="s">
        <v>425</v>
      </c>
    </row>
    <row r="17" spans="1:11" ht="27.65" customHeight="1">
      <c r="A17" s="117" t="s">
        <v>372</v>
      </c>
      <c r="B17" s="112">
        <v>46187</v>
      </c>
      <c r="C17" s="113" t="s">
        <v>433</v>
      </c>
      <c r="D17" s="114">
        <v>0.375</v>
      </c>
      <c r="E17" s="114">
        <v>0.5</v>
      </c>
      <c r="F17" s="115" t="s">
        <v>52</v>
      </c>
      <c r="G17" s="116" t="s">
        <v>434</v>
      </c>
      <c r="H17" s="115" t="s">
        <v>179</v>
      </c>
      <c r="I17" s="118" t="s">
        <v>397</v>
      </c>
      <c r="J17" s="120" t="s">
        <v>425</v>
      </c>
      <c r="K17" s="96"/>
    </row>
    <row r="18" spans="1:11" ht="27.65" customHeight="1">
      <c r="A18" s="117" t="s">
        <v>373</v>
      </c>
      <c r="B18" s="112">
        <v>46187</v>
      </c>
      <c r="C18" s="113" t="s">
        <v>433</v>
      </c>
      <c r="D18" s="114">
        <v>0.54166666666666663</v>
      </c>
      <c r="E18" s="114">
        <v>0.66666666666666663</v>
      </c>
      <c r="F18" s="115" t="s">
        <v>52</v>
      </c>
      <c r="G18" s="116" t="s">
        <v>434</v>
      </c>
      <c r="H18" s="115" t="s">
        <v>278</v>
      </c>
      <c r="I18" s="118" t="s">
        <v>399</v>
      </c>
      <c r="J18" s="120" t="s">
        <v>425</v>
      </c>
      <c r="K18" s="96"/>
    </row>
    <row r="19" spans="1:11" ht="27.65" customHeight="1">
      <c r="A19" s="117" t="s">
        <v>370</v>
      </c>
      <c r="B19" s="112">
        <v>46189</v>
      </c>
      <c r="C19" s="113" t="s">
        <v>415</v>
      </c>
      <c r="D19" s="114">
        <v>0.75</v>
      </c>
      <c r="E19" s="114">
        <v>0.875</v>
      </c>
      <c r="F19" s="115" t="s">
        <v>20</v>
      </c>
      <c r="G19" s="116" t="s">
        <v>435</v>
      </c>
      <c r="H19" s="115" t="s">
        <v>149</v>
      </c>
      <c r="I19" s="118" t="s">
        <v>396</v>
      </c>
      <c r="J19" s="120" t="s">
        <v>414</v>
      </c>
      <c r="K19" s="96"/>
    </row>
    <row r="20" spans="1:11" ht="27.65" customHeight="1">
      <c r="A20" s="117" t="s">
        <v>370</v>
      </c>
      <c r="B20" s="112">
        <v>46190</v>
      </c>
      <c r="C20" s="113" t="s">
        <v>417</v>
      </c>
      <c r="D20" s="114">
        <v>0.75</v>
      </c>
      <c r="E20" s="114">
        <v>0.875</v>
      </c>
      <c r="F20" s="115" t="s">
        <v>20</v>
      </c>
      <c r="G20" s="116" t="s">
        <v>436</v>
      </c>
      <c r="H20" s="115" t="s">
        <v>149</v>
      </c>
      <c r="I20" s="118" t="s">
        <v>396</v>
      </c>
      <c r="J20" s="120" t="s">
        <v>414</v>
      </c>
      <c r="K20" s="96"/>
    </row>
    <row r="21" spans="1:11" ht="27.65" customHeight="1">
      <c r="A21" s="117" t="s">
        <v>370</v>
      </c>
      <c r="B21" s="112">
        <v>46191</v>
      </c>
      <c r="C21" s="113" t="s">
        <v>419</v>
      </c>
      <c r="D21" s="114">
        <v>0.75</v>
      </c>
      <c r="E21" s="114">
        <v>0.875</v>
      </c>
      <c r="F21" s="115" t="s">
        <v>20</v>
      </c>
      <c r="G21" s="116" t="s">
        <v>437</v>
      </c>
      <c r="H21" s="115" t="s">
        <v>149</v>
      </c>
      <c r="I21" s="118" t="s">
        <v>396</v>
      </c>
      <c r="J21" s="120" t="s">
        <v>414</v>
      </c>
      <c r="K21" s="96"/>
    </row>
    <row r="22" spans="1:11" ht="27.65" customHeight="1">
      <c r="A22" s="117" t="s">
        <v>370</v>
      </c>
      <c r="B22" s="112">
        <v>46192</v>
      </c>
      <c r="C22" s="113" t="s">
        <v>421</v>
      </c>
      <c r="D22" s="114">
        <v>0.75</v>
      </c>
      <c r="E22" s="114">
        <v>0.875</v>
      </c>
      <c r="F22" s="115" t="s">
        <v>20</v>
      </c>
      <c r="G22" s="116" t="s">
        <v>413</v>
      </c>
      <c r="H22" s="115" t="s">
        <v>149</v>
      </c>
      <c r="I22" s="118" t="s">
        <v>396</v>
      </c>
      <c r="J22" s="120" t="s">
        <v>414</v>
      </c>
      <c r="K22" s="96"/>
    </row>
    <row r="23" spans="1:11" ht="27.65" customHeight="1">
      <c r="A23" s="117" t="s">
        <v>184</v>
      </c>
      <c r="B23" s="112">
        <v>46194</v>
      </c>
      <c r="C23" s="113" t="s">
        <v>433</v>
      </c>
      <c r="D23" s="114">
        <v>0.375</v>
      </c>
      <c r="E23" s="114">
        <v>0.5</v>
      </c>
      <c r="F23" s="115" t="s">
        <v>52</v>
      </c>
      <c r="G23" s="116" t="s">
        <v>434</v>
      </c>
      <c r="H23" s="115" t="s">
        <v>185</v>
      </c>
      <c r="I23" s="118" t="s">
        <v>438</v>
      </c>
      <c r="J23" s="120" t="s">
        <v>425</v>
      </c>
      <c r="K23" s="96"/>
    </row>
    <row r="24" spans="1:11" ht="27.65" customHeight="1">
      <c r="A24" s="117" t="s">
        <v>186</v>
      </c>
      <c r="B24" s="112">
        <v>46194</v>
      </c>
      <c r="C24" s="113" t="s">
        <v>433</v>
      </c>
      <c r="D24" s="114">
        <v>0.54166666666666663</v>
      </c>
      <c r="E24" s="114">
        <v>0.66666666666666663</v>
      </c>
      <c r="F24" s="115" t="s">
        <v>52</v>
      </c>
      <c r="G24" s="116" t="s">
        <v>434</v>
      </c>
      <c r="H24" s="115" t="s">
        <v>187</v>
      </c>
      <c r="I24" s="118" t="s">
        <v>438</v>
      </c>
      <c r="J24" s="120" t="s">
        <v>425</v>
      </c>
    </row>
    <row r="25" spans="1:11" ht="27.65" customHeight="1">
      <c r="A25" s="117" t="s">
        <v>377</v>
      </c>
      <c r="B25" s="112">
        <v>46195</v>
      </c>
      <c r="C25" s="113" t="s">
        <v>412</v>
      </c>
      <c r="D25" s="114">
        <v>0.54166666666666663</v>
      </c>
      <c r="E25" s="114">
        <v>0.8125</v>
      </c>
      <c r="F25" s="115" t="s">
        <v>20</v>
      </c>
      <c r="G25" s="116" t="s">
        <v>439</v>
      </c>
      <c r="H25" s="115" t="s">
        <v>34</v>
      </c>
      <c r="I25" s="118" t="s">
        <v>396</v>
      </c>
      <c r="J25" s="124" t="s">
        <v>440</v>
      </c>
    </row>
    <row r="26" spans="1:11" ht="27.65" customHeight="1">
      <c r="A26" s="117" t="s">
        <v>377</v>
      </c>
      <c r="B26" s="112">
        <v>46196</v>
      </c>
      <c r="C26" s="113" t="s">
        <v>415</v>
      </c>
      <c r="D26" s="114">
        <v>0.375</v>
      </c>
      <c r="E26" s="114">
        <v>0.5</v>
      </c>
      <c r="F26" s="115" t="s">
        <v>20</v>
      </c>
      <c r="G26" s="116" t="s">
        <v>439</v>
      </c>
      <c r="H26" s="115" t="s">
        <v>34</v>
      </c>
      <c r="I26" s="118" t="s">
        <v>396</v>
      </c>
      <c r="J26" s="125" t="s">
        <v>440</v>
      </c>
    </row>
    <row r="27" spans="1:11" ht="27.65" customHeight="1">
      <c r="A27" s="117" t="s">
        <v>377</v>
      </c>
      <c r="B27" s="112">
        <v>46196</v>
      </c>
      <c r="C27" s="113" t="s">
        <v>415</v>
      </c>
      <c r="D27" s="114">
        <v>0.54166666666666663</v>
      </c>
      <c r="E27" s="114">
        <v>0.8125</v>
      </c>
      <c r="F27" s="115" t="s">
        <v>20</v>
      </c>
      <c r="G27" s="116" t="s">
        <v>441</v>
      </c>
      <c r="H27" s="115" t="s">
        <v>34</v>
      </c>
      <c r="I27" s="118" t="s">
        <v>396</v>
      </c>
      <c r="J27" s="120" t="s">
        <v>440</v>
      </c>
    </row>
    <row r="28" spans="1:11" ht="27.65" customHeight="1">
      <c r="A28" s="117" t="s">
        <v>377</v>
      </c>
      <c r="B28" s="112">
        <v>46197</v>
      </c>
      <c r="C28" s="113" t="s">
        <v>417</v>
      </c>
      <c r="D28" s="114">
        <v>0.375</v>
      </c>
      <c r="E28" s="114">
        <v>0.5</v>
      </c>
      <c r="F28" s="115" t="s">
        <v>20</v>
      </c>
      <c r="G28" s="116" t="s">
        <v>441</v>
      </c>
      <c r="H28" s="115" t="s">
        <v>34</v>
      </c>
      <c r="I28" s="118" t="s">
        <v>396</v>
      </c>
      <c r="J28" s="120" t="s">
        <v>440</v>
      </c>
      <c r="K28" s="126"/>
    </row>
    <row r="29" spans="1:11" ht="27.65" customHeight="1">
      <c r="A29" s="117" t="s">
        <v>377</v>
      </c>
      <c r="B29" s="112">
        <v>46197</v>
      </c>
      <c r="C29" s="113" t="s">
        <v>417</v>
      </c>
      <c r="D29" s="114">
        <v>0.54166666666666663</v>
      </c>
      <c r="E29" s="114">
        <v>0.8125</v>
      </c>
      <c r="F29" s="115" t="s">
        <v>20</v>
      </c>
      <c r="G29" s="116" t="s">
        <v>442</v>
      </c>
      <c r="H29" s="115" t="s">
        <v>34</v>
      </c>
      <c r="I29" s="118" t="s">
        <v>396</v>
      </c>
      <c r="J29" s="120" t="s">
        <v>440</v>
      </c>
    </row>
    <row r="30" spans="1:11" ht="27.65" customHeight="1">
      <c r="A30" s="117" t="s">
        <v>377</v>
      </c>
      <c r="B30" s="112">
        <v>46198</v>
      </c>
      <c r="C30" s="113" t="s">
        <v>419</v>
      </c>
      <c r="D30" s="114">
        <v>0.375</v>
      </c>
      <c r="E30" s="114">
        <v>0.5</v>
      </c>
      <c r="F30" s="115" t="s">
        <v>20</v>
      </c>
      <c r="G30" s="116" t="s">
        <v>442</v>
      </c>
      <c r="H30" s="115" t="s">
        <v>34</v>
      </c>
      <c r="I30" s="118" t="s">
        <v>396</v>
      </c>
      <c r="J30" s="120" t="s">
        <v>440</v>
      </c>
    </row>
    <row r="31" spans="1:11" ht="27.65" customHeight="1">
      <c r="A31" s="117" t="s">
        <v>377</v>
      </c>
      <c r="B31" s="112">
        <v>46198</v>
      </c>
      <c r="C31" s="113" t="s">
        <v>419</v>
      </c>
      <c r="D31" s="114">
        <v>0.54166666666666663</v>
      </c>
      <c r="E31" s="114">
        <v>0.8125</v>
      </c>
      <c r="F31" s="115" t="s">
        <v>20</v>
      </c>
      <c r="G31" s="116" t="s">
        <v>443</v>
      </c>
      <c r="H31" s="115" t="s">
        <v>34</v>
      </c>
      <c r="I31" s="118" t="s">
        <v>396</v>
      </c>
      <c r="J31" s="120" t="s">
        <v>440</v>
      </c>
    </row>
    <row r="32" spans="1:11" ht="27.65" customHeight="1">
      <c r="A32" s="117" t="s">
        <v>377</v>
      </c>
      <c r="B32" s="112">
        <v>46199</v>
      </c>
      <c r="C32" s="113" t="s">
        <v>421</v>
      </c>
      <c r="D32" s="114">
        <v>0.375</v>
      </c>
      <c r="E32" s="114">
        <v>0.5</v>
      </c>
      <c r="F32" s="115" t="s">
        <v>20</v>
      </c>
      <c r="G32" s="116" t="s">
        <v>443</v>
      </c>
      <c r="H32" s="115" t="s">
        <v>34</v>
      </c>
      <c r="I32" s="118" t="s">
        <v>396</v>
      </c>
      <c r="J32" s="120" t="s">
        <v>440</v>
      </c>
    </row>
    <row r="33" spans="1:10" ht="27.65" customHeight="1">
      <c r="A33" s="117" t="s">
        <v>377</v>
      </c>
      <c r="B33" s="112">
        <v>46200</v>
      </c>
      <c r="C33" s="113" t="s">
        <v>444</v>
      </c>
      <c r="D33" s="114">
        <v>0.54166666666666663</v>
      </c>
      <c r="E33" s="114">
        <v>0.8125</v>
      </c>
      <c r="F33" s="115" t="s">
        <v>20</v>
      </c>
      <c r="G33" s="116" t="s">
        <v>445</v>
      </c>
      <c r="H33" s="115" t="s">
        <v>34</v>
      </c>
      <c r="I33" s="118" t="s">
        <v>396</v>
      </c>
      <c r="J33" s="119" t="s">
        <v>446</v>
      </c>
    </row>
    <row r="34" spans="1:10" ht="27.65" customHeight="1">
      <c r="A34" s="117" t="s">
        <v>377</v>
      </c>
      <c r="B34" s="112">
        <v>46201</v>
      </c>
      <c r="C34" s="113" t="s">
        <v>447</v>
      </c>
      <c r="D34" s="114">
        <v>0.375</v>
      </c>
      <c r="E34" s="114">
        <v>0.5</v>
      </c>
      <c r="F34" s="115" t="s">
        <v>20</v>
      </c>
      <c r="G34" s="116" t="s">
        <v>445</v>
      </c>
      <c r="H34" s="115" t="s">
        <v>34</v>
      </c>
      <c r="I34" s="118" t="s">
        <v>396</v>
      </c>
      <c r="J34" s="125" t="s">
        <v>446</v>
      </c>
    </row>
    <row r="35" spans="1:10" ht="27.65" customHeight="1">
      <c r="A35" s="117" t="s">
        <v>377</v>
      </c>
      <c r="B35" s="112">
        <v>46202</v>
      </c>
      <c r="C35" s="113" t="s">
        <v>412</v>
      </c>
      <c r="D35" s="114">
        <v>0.54166666666666663</v>
      </c>
      <c r="E35" s="114">
        <v>0.8125</v>
      </c>
      <c r="F35" s="115" t="s">
        <v>20</v>
      </c>
      <c r="G35" s="116" t="s">
        <v>448</v>
      </c>
      <c r="H35" s="115" t="s">
        <v>34</v>
      </c>
      <c r="I35" s="118" t="s">
        <v>396</v>
      </c>
      <c r="J35" s="125" t="s">
        <v>440</v>
      </c>
    </row>
    <row r="36" spans="1:10" ht="27.65" customHeight="1">
      <c r="A36" s="117" t="s">
        <v>377</v>
      </c>
      <c r="B36" s="112">
        <v>46203</v>
      </c>
      <c r="C36" s="113" t="s">
        <v>415</v>
      </c>
      <c r="D36" s="114">
        <v>0.375</v>
      </c>
      <c r="E36" s="114">
        <v>0.5</v>
      </c>
      <c r="F36" s="115" t="s">
        <v>20</v>
      </c>
      <c r="G36" s="116" t="s">
        <v>448</v>
      </c>
      <c r="H36" s="115" t="s">
        <v>34</v>
      </c>
      <c r="I36" s="118" t="s">
        <v>396</v>
      </c>
      <c r="J36" s="125" t="s">
        <v>440</v>
      </c>
    </row>
    <row r="37" spans="1:10" ht="27.65" customHeight="1">
      <c r="A37" s="127" t="s">
        <v>379</v>
      </c>
      <c r="B37" s="112">
        <v>46208</v>
      </c>
      <c r="C37" s="113" t="s">
        <v>447</v>
      </c>
      <c r="D37" s="114">
        <v>0.40972222222222227</v>
      </c>
      <c r="E37" s="114">
        <v>0.5</v>
      </c>
      <c r="F37" s="115" t="s">
        <v>20</v>
      </c>
      <c r="G37" s="116" t="s">
        <v>449</v>
      </c>
      <c r="H37" s="115" t="s">
        <v>449</v>
      </c>
      <c r="I37" s="118" t="s">
        <v>396</v>
      </c>
      <c r="J37" s="120" t="s">
        <v>450</v>
      </c>
    </row>
    <row r="38" spans="1:10" ht="27.65" customHeight="1">
      <c r="A38" s="127" t="s">
        <v>381</v>
      </c>
      <c r="B38" s="112">
        <v>46208</v>
      </c>
      <c r="C38" s="113" t="s">
        <v>447</v>
      </c>
      <c r="D38" s="114">
        <v>0.55555555555555558</v>
      </c>
      <c r="E38" s="114">
        <v>0.64583333333333337</v>
      </c>
      <c r="F38" s="115" t="s">
        <v>20</v>
      </c>
      <c r="G38" s="116" t="s">
        <v>449</v>
      </c>
      <c r="H38" s="115" t="s">
        <v>449</v>
      </c>
      <c r="I38" s="118" t="s">
        <v>396</v>
      </c>
      <c r="J38" s="125" t="s">
        <v>450</v>
      </c>
    </row>
    <row r="39" spans="1:10" ht="27.65" customHeight="1">
      <c r="A39" s="117" t="s">
        <v>368</v>
      </c>
      <c r="B39" s="112">
        <v>46209</v>
      </c>
      <c r="C39" s="113" t="s">
        <v>412</v>
      </c>
      <c r="D39" s="114">
        <v>0.75</v>
      </c>
      <c r="E39" s="114">
        <v>0.875</v>
      </c>
      <c r="F39" s="115" t="s">
        <v>52</v>
      </c>
      <c r="G39" s="116" t="s">
        <v>451</v>
      </c>
      <c r="H39" s="115" t="s">
        <v>181</v>
      </c>
      <c r="I39" s="118" t="s">
        <v>396</v>
      </c>
      <c r="J39" s="125" t="s">
        <v>414</v>
      </c>
    </row>
    <row r="40" spans="1:10" ht="27.65" customHeight="1">
      <c r="A40" s="117" t="s">
        <v>368</v>
      </c>
      <c r="B40" s="112">
        <v>46210</v>
      </c>
      <c r="C40" s="113" t="s">
        <v>415</v>
      </c>
      <c r="D40" s="114">
        <v>0.75</v>
      </c>
      <c r="E40" s="114">
        <v>0.875</v>
      </c>
      <c r="F40" s="115" t="s">
        <v>52</v>
      </c>
      <c r="G40" s="116" t="s">
        <v>452</v>
      </c>
      <c r="H40" s="115" t="s">
        <v>181</v>
      </c>
      <c r="I40" s="118" t="s">
        <v>396</v>
      </c>
      <c r="J40" s="125" t="s">
        <v>414</v>
      </c>
    </row>
    <row r="41" spans="1:10" ht="27.65" customHeight="1">
      <c r="A41" s="117" t="s">
        <v>368</v>
      </c>
      <c r="B41" s="112">
        <v>46211</v>
      </c>
      <c r="C41" s="113" t="s">
        <v>417</v>
      </c>
      <c r="D41" s="114">
        <v>0.75</v>
      </c>
      <c r="E41" s="114">
        <v>0.875</v>
      </c>
      <c r="F41" s="115" t="s">
        <v>52</v>
      </c>
      <c r="G41" s="116" t="s">
        <v>453</v>
      </c>
      <c r="H41" s="115" t="s">
        <v>181</v>
      </c>
      <c r="I41" s="118" t="s">
        <v>396</v>
      </c>
      <c r="J41" s="120" t="s">
        <v>414</v>
      </c>
    </row>
    <row r="42" spans="1:10" ht="27.65" customHeight="1">
      <c r="A42" s="117" t="s">
        <v>368</v>
      </c>
      <c r="B42" s="112">
        <v>46212</v>
      </c>
      <c r="C42" s="113" t="s">
        <v>419</v>
      </c>
      <c r="D42" s="114">
        <v>0.75</v>
      </c>
      <c r="E42" s="114">
        <v>0.875</v>
      </c>
      <c r="F42" s="115" t="s">
        <v>52</v>
      </c>
      <c r="G42" s="116" t="s">
        <v>454</v>
      </c>
      <c r="H42" s="115" t="s">
        <v>181</v>
      </c>
      <c r="I42" s="118" t="s">
        <v>396</v>
      </c>
      <c r="J42" s="120" t="s">
        <v>414</v>
      </c>
    </row>
    <row r="43" spans="1:10" ht="27.65" customHeight="1">
      <c r="A43" s="117" t="s">
        <v>368</v>
      </c>
      <c r="B43" s="112">
        <v>46213</v>
      </c>
      <c r="C43" s="113" t="s">
        <v>421</v>
      </c>
      <c r="D43" s="114">
        <v>0.75</v>
      </c>
      <c r="E43" s="114">
        <v>0.875</v>
      </c>
      <c r="F43" s="115" t="s">
        <v>52</v>
      </c>
      <c r="G43" s="116" t="s">
        <v>455</v>
      </c>
      <c r="H43" s="115" t="s">
        <v>181</v>
      </c>
      <c r="I43" s="118" t="s">
        <v>396</v>
      </c>
      <c r="J43" s="120" t="s">
        <v>414</v>
      </c>
    </row>
    <row r="44" spans="1:10" ht="27.65" customHeight="1">
      <c r="A44" s="117" t="s">
        <v>456</v>
      </c>
      <c r="B44" s="112">
        <v>46222</v>
      </c>
      <c r="C44" s="113" t="s">
        <v>447</v>
      </c>
      <c r="D44" s="114">
        <v>0.40972222222222227</v>
      </c>
      <c r="E44" s="114">
        <v>0.5</v>
      </c>
      <c r="F44" s="115" t="s">
        <v>20</v>
      </c>
      <c r="G44" s="116" t="s">
        <v>449</v>
      </c>
      <c r="H44" s="115" t="s">
        <v>449</v>
      </c>
      <c r="I44" s="118" t="s">
        <v>396</v>
      </c>
      <c r="J44" s="120" t="s">
        <v>450</v>
      </c>
    </row>
    <row r="45" spans="1:10" ht="27.65" customHeight="1">
      <c r="A45" s="117" t="s">
        <v>457</v>
      </c>
      <c r="B45" s="112">
        <v>46222</v>
      </c>
      <c r="C45" s="113" t="s">
        <v>447</v>
      </c>
      <c r="D45" s="114">
        <v>0.55555555555555558</v>
      </c>
      <c r="E45" s="114">
        <v>0.64583333333333337</v>
      </c>
      <c r="F45" s="115" t="s">
        <v>52</v>
      </c>
      <c r="G45" s="128" t="s">
        <v>449</v>
      </c>
      <c r="H45" s="115" t="s">
        <v>449</v>
      </c>
      <c r="I45" s="118" t="s">
        <v>396</v>
      </c>
      <c r="J45" s="120" t="s">
        <v>450</v>
      </c>
    </row>
    <row r="46" spans="1:10" ht="27.65" customHeight="1">
      <c r="A46" s="117" t="s">
        <v>293</v>
      </c>
      <c r="B46" s="112">
        <v>46225</v>
      </c>
      <c r="C46" s="113" t="s">
        <v>417</v>
      </c>
      <c r="D46" s="114">
        <v>0.75</v>
      </c>
      <c r="E46" s="114">
        <v>0.875</v>
      </c>
      <c r="F46" s="115" t="s">
        <v>52</v>
      </c>
      <c r="G46" s="128" t="s">
        <v>458</v>
      </c>
      <c r="H46" s="115" t="s">
        <v>294</v>
      </c>
      <c r="I46" s="118" t="s">
        <v>396</v>
      </c>
      <c r="J46" s="120" t="s">
        <v>414</v>
      </c>
    </row>
    <row r="47" spans="1:10" ht="27.65" customHeight="1">
      <c r="A47" s="117" t="s">
        <v>293</v>
      </c>
      <c r="B47" s="112">
        <v>46226</v>
      </c>
      <c r="C47" s="113" t="s">
        <v>419</v>
      </c>
      <c r="D47" s="114">
        <v>0.75</v>
      </c>
      <c r="E47" s="114">
        <v>0.875</v>
      </c>
      <c r="F47" s="115" t="s">
        <v>52</v>
      </c>
      <c r="G47" s="116" t="s">
        <v>459</v>
      </c>
      <c r="H47" s="115" t="s">
        <v>294</v>
      </c>
      <c r="I47" s="118" t="s">
        <v>396</v>
      </c>
      <c r="J47" s="120" t="s">
        <v>414</v>
      </c>
    </row>
    <row r="48" spans="1:10" ht="27.65" customHeight="1">
      <c r="A48" s="116" t="s">
        <v>293</v>
      </c>
      <c r="B48" s="112">
        <v>46227</v>
      </c>
      <c r="C48" s="113" t="s">
        <v>421</v>
      </c>
      <c r="D48" s="129">
        <v>0.75</v>
      </c>
      <c r="E48" s="129">
        <v>0.875</v>
      </c>
      <c r="F48" s="115" t="s">
        <v>52</v>
      </c>
      <c r="G48" s="116" t="s">
        <v>460</v>
      </c>
      <c r="H48" s="115" t="s">
        <v>294</v>
      </c>
      <c r="I48" s="118" t="s">
        <v>396</v>
      </c>
      <c r="J48" s="125" t="s">
        <v>414</v>
      </c>
    </row>
    <row r="49" spans="1:11" ht="27.65" customHeight="1">
      <c r="A49" s="130" t="s">
        <v>230</v>
      </c>
      <c r="B49" s="112">
        <v>46228</v>
      </c>
      <c r="C49" s="113" t="s">
        <v>423</v>
      </c>
      <c r="D49" s="129">
        <v>0.54166666666666663</v>
      </c>
      <c r="E49" s="129">
        <v>0.66666666666666663</v>
      </c>
      <c r="F49" s="115" t="s">
        <v>20</v>
      </c>
      <c r="G49" s="128" t="s">
        <v>432</v>
      </c>
      <c r="H49" s="115" t="s">
        <v>231</v>
      </c>
      <c r="I49" s="118" t="s">
        <v>396</v>
      </c>
      <c r="J49" s="125" t="s">
        <v>425</v>
      </c>
    </row>
    <row r="50" spans="1:11" ht="27.65" customHeight="1">
      <c r="A50" s="117" t="s">
        <v>293</v>
      </c>
      <c r="B50" s="112">
        <v>46228</v>
      </c>
      <c r="C50" s="113" t="s">
        <v>423</v>
      </c>
      <c r="D50" s="114">
        <v>0.6875</v>
      </c>
      <c r="E50" s="114">
        <v>0.8125</v>
      </c>
      <c r="F50" s="115" t="s">
        <v>52</v>
      </c>
      <c r="G50" s="116" t="s">
        <v>424</v>
      </c>
      <c r="H50" s="115" t="s">
        <v>294</v>
      </c>
      <c r="I50" s="118" t="s">
        <v>396</v>
      </c>
      <c r="J50" s="120" t="s">
        <v>425</v>
      </c>
    </row>
    <row r="51" spans="1:11" ht="27.65" customHeight="1">
      <c r="A51" s="117" t="s">
        <v>293</v>
      </c>
      <c r="B51" s="112">
        <v>46230</v>
      </c>
      <c r="C51" s="113" t="s">
        <v>412</v>
      </c>
      <c r="D51" s="114">
        <v>0.75</v>
      </c>
      <c r="E51" s="114">
        <v>0.875</v>
      </c>
      <c r="F51" s="115" t="s">
        <v>52</v>
      </c>
      <c r="G51" s="128" t="s">
        <v>461</v>
      </c>
      <c r="H51" s="115" t="s">
        <v>294</v>
      </c>
      <c r="I51" s="118" t="s">
        <v>396</v>
      </c>
      <c r="J51" s="125" t="s">
        <v>414</v>
      </c>
    </row>
    <row r="52" spans="1:11" ht="27.65" customHeight="1">
      <c r="A52" s="117" t="s">
        <v>293</v>
      </c>
      <c r="B52" s="112">
        <v>46231</v>
      </c>
      <c r="C52" s="113" t="s">
        <v>415</v>
      </c>
      <c r="D52" s="114">
        <v>0.75</v>
      </c>
      <c r="E52" s="114">
        <v>0.875</v>
      </c>
      <c r="F52" s="115" t="s">
        <v>52</v>
      </c>
      <c r="G52" s="128" t="s">
        <v>462</v>
      </c>
      <c r="H52" s="115" t="s">
        <v>294</v>
      </c>
      <c r="I52" s="118" t="s">
        <v>396</v>
      </c>
      <c r="J52" s="120" t="s">
        <v>414</v>
      </c>
      <c r="K52" s="131"/>
    </row>
    <row r="53" spans="1:11" ht="27.65" customHeight="1">
      <c r="A53" s="117" t="s">
        <v>293</v>
      </c>
      <c r="B53" s="112">
        <v>46232</v>
      </c>
      <c r="C53" s="113" t="s">
        <v>417</v>
      </c>
      <c r="D53" s="114">
        <v>0.75</v>
      </c>
      <c r="E53" s="114">
        <v>0.875</v>
      </c>
      <c r="F53" s="115" t="s">
        <v>52</v>
      </c>
      <c r="G53" s="116" t="s">
        <v>463</v>
      </c>
      <c r="H53" s="115" t="s">
        <v>294</v>
      </c>
      <c r="I53" s="118" t="s">
        <v>396</v>
      </c>
      <c r="J53" s="120" t="s">
        <v>414</v>
      </c>
      <c r="K53" s="131"/>
    </row>
    <row r="54" spans="1:11" ht="27.65" customHeight="1">
      <c r="A54" s="117" t="s">
        <v>230</v>
      </c>
      <c r="B54" s="112">
        <v>46238</v>
      </c>
      <c r="C54" s="113" t="s">
        <v>415</v>
      </c>
      <c r="D54" s="114">
        <v>0.75</v>
      </c>
      <c r="E54" s="114">
        <v>0.875</v>
      </c>
      <c r="F54" s="115" t="s">
        <v>20</v>
      </c>
      <c r="G54" s="116" t="s">
        <v>437</v>
      </c>
      <c r="H54" s="115" t="s">
        <v>231</v>
      </c>
      <c r="I54" s="118" t="s">
        <v>396</v>
      </c>
      <c r="J54" s="132" t="s">
        <v>414</v>
      </c>
    </row>
    <row r="55" spans="1:11" ht="27.65" customHeight="1">
      <c r="A55" s="117" t="s">
        <v>230</v>
      </c>
      <c r="B55" s="112">
        <v>46239</v>
      </c>
      <c r="C55" s="113" t="s">
        <v>417</v>
      </c>
      <c r="D55" s="114">
        <v>0.75</v>
      </c>
      <c r="E55" s="114">
        <v>0.875</v>
      </c>
      <c r="F55" s="115" t="s">
        <v>20</v>
      </c>
      <c r="G55" s="116" t="s">
        <v>413</v>
      </c>
      <c r="H55" s="115" t="s">
        <v>231</v>
      </c>
      <c r="I55" s="118" t="s">
        <v>396</v>
      </c>
      <c r="J55" s="122" t="s">
        <v>414</v>
      </c>
    </row>
    <row r="56" spans="1:11" ht="27.65" customHeight="1">
      <c r="A56" s="117" t="s">
        <v>230</v>
      </c>
      <c r="B56" s="112">
        <v>46240</v>
      </c>
      <c r="C56" s="113" t="s">
        <v>419</v>
      </c>
      <c r="D56" s="114">
        <v>0.75</v>
      </c>
      <c r="E56" s="114">
        <v>0.875</v>
      </c>
      <c r="F56" s="115" t="s">
        <v>20</v>
      </c>
      <c r="G56" s="116" t="s">
        <v>435</v>
      </c>
      <c r="H56" s="115" t="s">
        <v>231</v>
      </c>
      <c r="I56" s="118" t="s">
        <v>396</v>
      </c>
      <c r="J56" s="122" t="s">
        <v>414</v>
      </c>
    </row>
    <row r="57" spans="1:11" ht="27.65" customHeight="1">
      <c r="A57" s="117" t="s">
        <v>230</v>
      </c>
      <c r="B57" s="112">
        <v>46241</v>
      </c>
      <c r="C57" s="113" t="s">
        <v>421</v>
      </c>
      <c r="D57" s="114">
        <v>0.75</v>
      </c>
      <c r="E57" s="114">
        <v>0.875</v>
      </c>
      <c r="F57" s="115" t="s">
        <v>20</v>
      </c>
      <c r="G57" s="116" t="s">
        <v>436</v>
      </c>
      <c r="H57" s="115" t="s">
        <v>231</v>
      </c>
      <c r="I57" s="118" t="s">
        <v>396</v>
      </c>
      <c r="J57" s="122" t="s">
        <v>414</v>
      </c>
    </row>
    <row r="58" spans="1:11" ht="27.65" customHeight="1">
      <c r="A58" s="117" t="s">
        <v>464</v>
      </c>
      <c r="B58" s="112">
        <v>46257</v>
      </c>
      <c r="C58" s="113" t="s">
        <v>447</v>
      </c>
      <c r="D58" s="114">
        <v>0.40972222222222227</v>
      </c>
      <c r="E58" s="114">
        <v>0.5</v>
      </c>
      <c r="F58" s="115" t="s">
        <v>52</v>
      </c>
      <c r="G58" s="116" t="s">
        <v>449</v>
      </c>
      <c r="H58" s="115" t="s">
        <v>449</v>
      </c>
      <c r="I58" s="118" t="s">
        <v>465</v>
      </c>
      <c r="J58" s="122" t="s">
        <v>466</v>
      </c>
    </row>
    <row r="59" spans="1:11" ht="27.65" customHeight="1">
      <c r="A59" s="117" t="s">
        <v>467</v>
      </c>
      <c r="B59" s="112">
        <v>46257</v>
      </c>
      <c r="C59" s="113" t="s">
        <v>447</v>
      </c>
      <c r="D59" s="114">
        <v>0.55555555555555558</v>
      </c>
      <c r="E59" s="114">
        <v>0.64583333333333337</v>
      </c>
      <c r="F59" s="115" t="s">
        <v>29</v>
      </c>
      <c r="G59" s="116" t="s">
        <v>449</v>
      </c>
      <c r="H59" s="115" t="s">
        <v>449</v>
      </c>
      <c r="I59" s="118" t="s">
        <v>465</v>
      </c>
      <c r="J59" s="122" t="s">
        <v>466</v>
      </c>
    </row>
    <row r="60" spans="1:11" ht="27.65" customHeight="1">
      <c r="A60" s="117" t="s">
        <v>468</v>
      </c>
      <c r="B60" s="112">
        <v>46263</v>
      </c>
      <c r="C60" s="113" t="s">
        <v>444</v>
      </c>
      <c r="D60" s="114">
        <v>0.40972222222222227</v>
      </c>
      <c r="E60" s="114">
        <v>0.5</v>
      </c>
      <c r="F60" s="115" t="s">
        <v>20</v>
      </c>
      <c r="G60" s="116" t="s">
        <v>449</v>
      </c>
      <c r="H60" s="115" t="s">
        <v>449</v>
      </c>
      <c r="I60" s="118" t="s">
        <v>465</v>
      </c>
      <c r="J60" s="122" t="s">
        <v>466</v>
      </c>
    </row>
    <row r="61" spans="1:11" ht="27.65" customHeight="1">
      <c r="A61" s="117" t="s">
        <v>469</v>
      </c>
      <c r="B61" s="112">
        <v>46263</v>
      </c>
      <c r="C61" s="113" t="s">
        <v>444</v>
      </c>
      <c r="D61" s="114">
        <v>0.55555555555555558</v>
      </c>
      <c r="E61" s="114">
        <v>0.64583333333333337</v>
      </c>
      <c r="F61" s="115" t="s">
        <v>20</v>
      </c>
      <c r="G61" s="116" t="s">
        <v>449</v>
      </c>
      <c r="H61" s="115" t="s">
        <v>449</v>
      </c>
      <c r="I61" s="118" t="s">
        <v>465</v>
      </c>
      <c r="J61" s="122" t="s">
        <v>466</v>
      </c>
    </row>
    <row r="62" spans="1:11" ht="27.65" customHeight="1">
      <c r="A62" s="117" t="s">
        <v>470</v>
      </c>
      <c r="B62" s="112">
        <v>46264</v>
      </c>
      <c r="C62" s="113" t="s">
        <v>447</v>
      </c>
      <c r="D62" s="114">
        <v>0.40972222222222227</v>
      </c>
      <c r="E62" s="114">
        <v>0.5</v>
      </c>
      <c r="F62" s="115" t="s">
        <v>20</v>
      </c>
      <c r="G62" s="116" t="s">
        <v>449</v>
      </c>
      <c r="H62" s="115" t="s">
        <v>449</v>
      </c>
      <c r="I62" s="118" t="s">
        <v>465</v>
      </c>
      <c r="J62" s="122" t="s">
        <v>466</v>
      </c>
    </row>
    <row r="63" spans="1:11" ht="27.65" customHeight="1">
      <c r="A63" s="117" t="s">
        <v>471</v>
      </c>
      <c r="B63" s="112">
        <v>46264</v>
      </c>
      <c r="C63" s="113" t="s">
        <v>447</v>
      </c>
      <c r="D63" s="114">
        <v>0.55555555555555558</v>
      </c>
      <c r="E63" s="114">
        <v>0.64583333333333337</v>
      </c>
      <c r="F63" s="115" t="s">
        <v>20</v>
      </c>
      <c r="G63" s="116" t="s">
        <v>449</v>
      </c>
      <c r="H63" s="115" t="s">
        <v>449</v>
      </c>
      <c r="I63" s="118" t="s">
        <v>465</v>
      </c>
      <c r="J63" s="122" t="s">
        <v>466</v>
      </c>
    </row>
    <row r="64" spans="1:11" ht="27.65" customHeight="1">
      <c r="A64" s="117" t="s">
        <v>472</v>
      </c>
      <c r="B64" s="112">
        <v>46270</v>
      </c>
      <c r="C64" s="113" t="s">
        <v>444</v>
      </c>
      <c r="D64" s="114">
        <v>0.40972222222222227</v>
      </c>
      <c r="E64" s="114">
        <v>0.5</v>
      </c>
      <c r="F64" s="115" t="s">
        <v>20</v>
      </c>
      <c r="G64" s="116" t="s">
        <v>449</v>
      </c>
      <c r="H64" s="115" t="s">
        <v>449</v>
      </c>
      <c r="I64" s="118" t="s">
        <v>465</v>
      </c>
      <c r="J64" s="122" t="s">
        <v>466</v>
      </c>
    </row>
    <row r="65" spans="1:10" ht="27.65" customHeight="1">
      <c r="A65" s="117" t="s">
        <v>473</v>
      </c>
      <c r="B65" s="112">
        <v>46270</v>
      </c>
      <c r="C65" s="113" t="s">
        <v>444</v>
      </c>
      <c r="D65" s="114">
        <v>0.55555555555555558</v>
      </c>
      <c r="E65" s="114">
        <v>0.64583333333333337</v>
      </c>
      <c r="F65" s="115" t="s">
        <v>20</v>
      </c>
      <c r="G65" s="116" t="s">
        <v>449</v>
      </c>
      <c r="H65" s="115" t="s">
        <v>449</v>
      </c>
      <c r="I65" s="118" t="s">
        <v>465</v>
      </c>
      <c r="J65" s="122" t="s">
        <v>466</v>
      </c>
    </row>
    <row r="66" spans="1:10" ht="27.65" customHeight="1">
      <c r="A66" s="117" t="s">
        <v>474</v>
      </c>
      <c r="B66" s="112">
        <v>46271</v>
      </c>
      <c r="C66" s="113" t="s">
        <v>447</v>
      </c>
      <c r="D66" s="114">
        <v>0.40972222222222227</v>
      </c>
      <c r="E66" s="114">
        <v>0.5</v>
      </c>
      <c r="F66" s="115" t="s">
        <v>20</v>
      </c>
      <c r="G66" s="116" t="s">
        <v>449</v>
      </c>
      <c r="H66" s="115" t="s">
        <v>449</v>
      </c>
      <c r="I66" s="118" t="s">
        <v>465</v>
      </c>
      <c r="J66" s="122" t="s">
        <v>466</v>
      </c>
    </row>
    <row r="67" spans="1:10" ht="27.65" customHeight="1">
      <c r="A67" s="117" t="s">
        <v>475</v>
      </c>
      <c r="B67" s="112">
        <v>46271</v>
      </c>
      <c r="C67" s="113" t="s">
        <v>447</v>
      </c>
      <c r="D67" s="114">
        <v>0.55555555555555558</v>
      </c>
      <c r="E67" s="114">
        <v>0.64583333333333337</v>
      </c>
      <c r="F67" s="115" t="s">
        <v>52</v>
      </c>
      <c r="G67" s="116" t="s">
        <v>449</v>
      </c>
      <c r="H67" s="115" t="s">
        <v>449</v>
      </c>
      <c r="I67" s="118" t="s">
        <v>465</v>
      </c>
      <c r="J67" s="122"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2025年期後期金沢支所</vt:lpstr>
      <vt:lpstr>科目一覧</vt:lpstr>
      <vt:lpstr>全体</vt:lpstr>
      <vt:lpstr>'2025年期後期金沢支所'!Print_Area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2026-03-30T01:24:10Z</cp:lastPrinted>
  <dcterms:created xsi:type="dcterms:W3CDTF">2019-11-25T06:06:47Z</dcterms:created>
  <dcterms:modified xsi:type="dcterms:W3CDTF">2026-04-01T03:02:29Z</dcterms:modified>
</cp:coreProperties>
</file>