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xs-ono\Box\040_実務補習\022_日程表\2025年期\02_支所\02_後期\02_掲載用（0302～）\"/>
    </mc:Choice>
  </mc:AlternateContent>
  <xr:revisionPtr revIDLastSave="0" documentId="13_ncr:1_{A9DC384B-902E-4EEC-BCC1-006D575E7811}" xr6:coauthVersionLast="47" xr6:coauthVersionMax="47" xr10:uidLastSave="{00000000-0000-0000-0000-000000000000}"/>
  <bookViews>
    <workbookView xWindow="29130" yWindow="0" windowWidth="16155" windowHeight="15585" xr2:uid="{00000000-000D-0000-FFFF-FFFF00000000}"/>
  </bookViews>
  <sheets>
    <sheet name="2025年期後期（高松支所）" sheetId="7" r:id="rId1"/>
    <sheet name="科目一覧" sheetId="8" state="hidden" r:id="rId2"/>
    <sheet name="全体" sheetId="9" state="hidden" r:id="rId3"/>
  </sheets>
  <definedNames>
    <definedName name="_xlnm._FilterDatabase" localSheetId="0" hidden="1">'2025年期後期（高松支所）'!$B$3:$L$29</definedName>
    <definedName name="_xlnm._FilterDatabase" localSheetId="1" hidden="1">科目一覧!$A$2:$L$164</definedName>
    <definedName name="_xlnm._FilterDatabase" localSheetId="2" hidden="1">全体!$B$2:$J$67</definedName>
    <definedName name="_xlnm.Print_Area" localSheetId="0">'2025年期後期（高松支所）'!$A$1:$L$29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7" l="1"/>
  <c r="D15" i="7"/>
  <c r="D16" i="7"/>
  <c r="D17" i="7"/>
  <c r="D20" i="7"/>
  <c r="D21" i="7"/>
  <c r="D22" i="7"/>
  <c r="D23" i="7"/>
  <c r="D24" i="7"/>
  <c r="D25" i="7"/>
  <c r="D26" i="7"/>
  <c r="D27" i="7"/>
  <c r="D28" i="7"/>
  <c r="D29" i="7"/>
  <c r="D14" i="7"/>
  <c r="B4" i="7"/>
  <c r="B5" i="7"/>
  <c r="B7" i="7"/>
  <c r="B8" i="7"/>
  <c r="B9" i="7"/>
  <c r="B10" i="7"/>
  <c r="B11" i="7"/>
  <c r="B12" i="7"/>
  <c r="B13" i="7"/>
  <c r="B14" i="7"/>
  <c r="B15" i="7"/>
  <c r="B16" i="7"/>
  <c r="B17" i="7"/>
  <c r="B19" i="7"/>
  <c r="B18" i="7"/>
  <c r="B20" i="7"/>
  <c r="B21" i="7"/>
  <c r="B22" i="7"/>
  <c r="B23" i="7"/>
  <c r="B24" i="7"/>
  <c r="B25" i="7"/>
  <c r="B26" i="7"/>
  <c r="B27" i="7"/>
  <c r="B28" i="7"/>
  <c r="B29" i="7"/>
  <c r="B6" i="7"/>
  <c r="H4" i="7"/>
  <c r="H5" i="7"/>
  <c r="H7" i="7"/>
  <c r="H8" i="7"/>
  <c r="H9" i="7"/>
  <c r="H10" i="7"/>
  <c r="H11" i="7"/>
  <c r="H19" i="7"/>
  <c r="H18" i="7"/>
  <c r="H6" i="7"/>
  <c r="G4" i="7"/>
  <c r="G5" i="7"/>
  <c r="G7" i="7"/>
  <c r="G8" i="7"/>
  <c r="G9" i="7"/>
  <c r="G10" i="7"/>
  <c r="G11" i="7"/>
  <c r="G19" i="7"/>
  <c r="G18" i="7"/>
  <c r="G6" i="7"/>
  <c r="J1" i="9"/>
  <c r="E29" i="7" l="1"/>
  <c r="E28" i="7"/>
  <c r="E27" i="7"/>
  <c r="E26" i="7"/>
  <c r="E25" i="7"/>
  <c r="E24" i="7"/>
  <c r="E23" i="7"/>
  <c r="E22" i="7"/>
  <c r="E21" i="7"/>
  <c r="E20" i="7"/>
  <c r="E18" i="7"/>
  <c r="E19" i="7"/>
  <c r="E17" i="7"/>
  <c r="E16" i="7"/>
  <c r="E15" i="7"/>
  <c r="E14" i="7" l="1"/>
  <c r="E11" i="7"/>
  <c r="E10" i="7"/>
  <c r="E4" i="7"/>
  <c r="E5" i="7"/>
  <c r="E7" i="7"/>
  <c r="E8" i="7"/>
  <c r="E9" i="7"/>
  <c r="E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<sst xmlns="http://schemas.openxmlformats.org/spreadsheetml/2006/main" count="1591" uniqueCount="497">
  <si>
    <t>講義日</t>
    <rPh sb="0" eb="2">
      <t>コウギ</t>
    </rPh>
    <rPh sb="2" eb="3">
      <t>ビ</t>
    </rPh>
    <phoneticPr fontId="2"/>
  </si>
  <si>
    <t>曜日</t>
    <rPh sb="0" eb="2">
      <t>ヨウビ</t>
    </rPh>
    <phoneticPr fontId="2"/>
  </si>
  <si>
    <t>年次</t>
    <rPh sb="0" eb="2">
      <t>ネンジ</t>
    </rPh>
    <phoneticPr fontId="2"/>
  </si>
  <si>
    <t>科　　目　　名</t>
    <rPh sb="0" eb="1">
      <t>カ</t>
    </rPh>
    <rPh sb="3" eb="4">
      <t>メ</t>
    </rPh>
    <rPh sb="6" eb="7">
      <t>メイ</t>
    </rPh>
    <phoneticPr fontId="2"/>
  </si>
  <si>
    <t>講義等区分</t>
    <phoneticPr fontId="2"/>
  </si>
  <si>
    <t>講師又は立会者</t>
    <rPh sb="0" eb="1">
      <t>コウ</t>
    </rPh>
    <rPh sb="1" eb="2">
      <t>シ</t>
    </rPh>
    <rPh sb="2" eb="3">
      <t>マタ</t>
    </rPh>
    <rPh sb="4" eb="6">
      <t>タチアイ</t>
    </rPh>
    <rPh sb="6" eb="7">
      <t>シャ</t>
    </rPh>
    <phoneticPr fontId="2"/>
  </si>
  <si>
    <t>会　　場</t>
    <rPh sb="0" eb="1">
      <t>カイ</t>
    </rPh>
    <rPh sb="3" eb="4">
      <t>バ</t>
    </rPh>
    <phoneticPr fontId="2"/>
  </si>
  <si>
    <t>時　間</t>
    <rPh sb="0" eb="1">
      <t>トキ</t>
    </rPh>
    <rPh sb="2" eb="3">
      <t>アイダ</t>
    </rPh>
    <phoneticPr fontId="2"/>
  </si>
  <si>
    <t>（参考）
東京開催日</t>
    <rPh sb="1" eb="3">
      <t>サンコウ</t>
    </rPh>
    <rPh sb="5" eb="10">
      <t>トウキョウカイサイビ</t>
    </rPh>
    <phoneticPr fontId="2"/>
  </si>
  <si>
    <t>講義日（案）</t>
    <rPh sb="0" eb="3">
      <t>コウギビ</t>
    </rPh>
    <rPh sb="4" eb="5">
      <t>アン</t>
    </rPh>
    <phoneticPr fontId="2"/>
  </si>
  <si>
    <t>科目名</t>
    <rPh sb="0" eb="2">
      <t>カモク</t>
    </rPh>
    <rPh sb="2" eb="3">
      <t>メイ</t>
    </rPh>
    <phoneticPr fontId="26"/>
  </si>
  <si>
    <t>科目コード</t>
    <rPh sb="0" eb="2">
      <t>カモク</t>
    </rPh>
    <phoneticPr fontId="12"/>
  </si>
  <si>
    <t>学年</t>
  </si>
  <si>
    <t>時期</t>
    <rPh sb="0" eb="2">
      <t>ジキ</t>
    </rPh>
    <phoneticPr fontId="26"/>
  </si>
  <si>
    <t>単位</t>
    <rPh sb="0" eb="2">
      <t>タンイ</t>
    </rPh>
    <phoneticPr fontId="26"/>
  </si>
  <si>
    <t>必修</t>
    <rPh sb="0" eb="2">
      <t>ヒッシュウ</t>
    </rPh>
    <phoneticPr fontId="12"/>
  </si>
  <si>
    <t>形態</t>
    <rPh sb="0" eb="2">
      <t>ケイタイ</t>
    </rPh>
    <phoneticPr fontId="12"/>
  </si>
  <si>
    <t>考査</t>
    <rPh sb="0" eb="2">
      <t>コウサ</t>
    </rPh>
    <phoneticPr fontId="12"/>
  </si>
  <si>
    <t>決算実務と開示【その１】</t>
    <rPh sb="0" eb="2">
      <t>ケッサン</t>
    </rPh>
    <rPh sb="2" eb="4">
      <t>ジツム</t>
    </rPh>
    <rPh sb="5" eb="7">
      <t>カイジ</t>
    </rPh>
    <phoneticPr fontId="26"/>
  </si>
  <si>
    <t>会計</t>
    <rPh sb="0" eb="2">
      <t>カイケイ</t>
    </rPh>
    <phoneticPr fontId="2"/>
  </si>
  <si>
    <t>会計</t>
    <phoneticPr fontId="12"/>
  </si>
  <si>
    <t>会計134-1</t>
  </si>
  <si>
    <t>J1</t>
  </si>
  <si>
    <t>前</t>
  </si>
  <si>
    <t>e</t>
  </si>
  <si>
    <t>決算実務と開示【その２】</t>
    <rPh sb="0" eb="2">
      <t>ケッサン</t>
    </rPh>
    <rPh sb="2" eb="4">
      <t>ジツム</t>
    </rPh>
    <rPh sb="5" eb="7">
      <t>カイジ</t>
    </rPh>
    <phoneticPr fontId="26"/>
  </si>
  <si>
    <t>会計134-2</t>
  </si>
  <si>
    <t>決算実務と開示【その３】</t>
    <rPh sb="0" eb="2">
      <t>ケッサン</t>
    </rPh>
    <rPh sb="2" eb="4">
      <t>ジツム</t>
    </rPh>
    <rPh sb="5" eb="7">
      <t>カイジ</t>
    </rPh>
    <phoneticPr fontId="26"/>
  </si>
  <si>
    <t>会計134-3</t>
  </si>
  <si>
    <t>サステナビリティ情報開示</t>
    <rPh sb="8" eb="10">
      <t>ジョウホウ</t>
    </rPh>
    <phoneticPr fontId="12"/>
  </si>
  <si>
    <t>会計135-1</t>
  </si>
  <si>
    <t>J3</t>
  </si>
  <si>
    <t>後</t>
    <rPh sb="0" eb="1">
      <t>アト</t>
    </rPh>
    <phoneticPr fontId="12"/>
  </si>
  <si>
    <t>連結財務諸表作成の基礎</t>
    <rPh sb="9" eb="11">
      <t>キソ</t>
    </rPh>
    <phoneticPr fontId="12"/>
  </si>
  <si>
    <t>会計231-1</t>
  </si>
  <si>
    <t>連結財務諸表作成実務【その１】</t>
    <phoneticPr fontId="12"/>
  </si>
  <si>
    <t>会計201-1</t>
  </si>
  <si>
    <t>L</t>
  </si>
  <si>
    <t>連結財務諸表作成実務【その２】</t>
    <phoneticPr fontId="12"/>
  </si>
  <si>
    <t>会計201-2</t>
  </si>
  <si>
    <t>連結財務諸表作成実務【その３】</t>
    <phoneticPr fontId="12"/>
  </si>
  <si>
    <t>会計201-3</t>
  </si>
  <si>
    <t>連結財務諸表作成実務【その４】</t>
    <phoneticPr fontId="12"/>
  </si>
  <si>
    <t>会計201-4</t>
  </si>
  <si>
    <t>連結財務諸表作成実務【フォローアップ講義】</t>
    <rPh sb="18" eb="20">
      <t>コウギ</t>
    </rPh>
    <phoneticPr fontId="26"/>
  </si>
  <si>
    <t>会計201-5</t>
  </si>
  <si>
    <t>連結財務諸表（会計処理・セグメント・CF）【その１】</t>
    <rPh sb="0" eb="2">
      <t>レンケツ</t>
    </rPh>
    <rPh sb="2" eb="4">
      <t>ザイム</t>
    </rPh>
    <rPh sb="4" eb="6">
      <t>ショヒョウ</t>
    </rPh>
    <rPh sb="7" eb="9">
      <t>カイケイ</t>
    </rPh>
    <rPh sb="9" eb="11">
      <t>ショリ</t>
    </rPh>
    <phoneticPr fontId="26"/>
  </si>
  <si>
    <t>会計232-1</t>
  </si>
  <si>
    <t>連結財務諸表（会計処理・セグメント・CF）【その２】</t>
    <rPh sb="0" eb="2">
      <t>レンケツ</t>
    </rPh>
    <rPh sb="2" eb="4">
      <t>ザイム</t>
    </rPh>
    <rPh sb="4" eb="6">
      <t>ショヒョウ</t>
    </rPh>
    <rPh sb="7" eb="9">
      <t>カイケイ</t>
    </rPh>
    <rPh sb="9" eb="11">
      <t>ショリ</t>
    </rPh>
    <phoneticPr fontId="26"/>
  </si>
  <si>
    <t>会計232-2</t>
  </si>
  <si>
    <t>退職給付会計</t>
    <rPh sb="0" eb="2">
      <t>タイショク</t>
    </rPh>
    <rPh sb="2" eb="4">
      <t>キュウフ</t>
    </rPh>
    <rPh sb="4" eb="6">
      <t>カイケイ</t>
    </rPh>
    <phoneticPr fontId="12"/>
  </si>
  <si>
    <t>会計216-1</t>
  </si>
  <si>
    <t>税金・税効果【その１】</t>
    <rPh sb="0" eb="2">
      <t>ゼイキン</t>
    </rPh>
    <rPh sb="3" eb="4">
      <t>ゼイ</t>
    </rPh>
    <rPh sb="4" eb="6">
      <t>コウカ</t>
    </rPh>
    <phoneticPr fontId="26"/>
  </si>
  <si>
    <t>会計233-1</t>
  </si>
  <si>
    <t>J2</t>
  </si>
  <si>
    <t>税金・税効果【その２】</t>
    <rPh sb="0" eb="2">
      <t>ゼイキン</t>
    </rPh>
    <rPh sb="3" eb="4">
      <t>ゼイ</t>
    </rPh>
    <rPh sb="4" eb="6">
      <t>コウカ</t>
    </rPh>
    <phoneticPr fontId="26"/>
  </si>
  <si>
    <t>会計233-2</t>
  </si>
  <si>
    <t>純資産の部・包括利益・過年度遡及</t>
    <rPh sb="0" eb="3">
      <t>ジュンシサン</t>
    </rPh>
    <rPh sb="4" eb="5">
      <t>ブ</t>
    </rPh>
    <rPh sb="6" eb="8">
      <t>ホウカツ</t>
    </rPh>
    <rPh sb="8" eb="10">
      <t>リエキ</t>
    </rPh>
    <rPh sb="11" eb="14">
      <t>カネンド</t>
    </rPh>
    <rPh sb="14" eb="16">
      <t>ソキュウ</t>
    </rPh>
    <phoneticPr fontId="26"/>
  </si>
  <si>
    <t>会計234-1</t>
  </si>
  <si>
    <t>収益認識</t>
    <rPh sb="0" eb="2">
      <t>シュウエキ</t>
    </rPh>
    <rPh sb="2" eb="4">
      <t>ニンシキ</t>
    </rPh>
    <phoneticPr fontId="12"/>
  </si>
  <si>
    <t>会計235-1</t>
  </si>
  <si>
    <t>金融商品【その１】</t>
    <rPh sb="0" eb="2">
      <t>キンユウ</t>
    </rPh>
    <rPh sb="2" eb="4">
      <t>ショウヒン</t>
    </rPh>
    <phoneticPr fontId="2"/>
  </si>
  <si>
    <t>会計236-1</t>
  </si>
  <si>
    <t>金融商品【その２】</t>
    <rPh sb="0" eb="2">
      <t>キンユウ</t>
    </rPh>
    <rPh sb="2" eb="4">
      <t>ショウヒン</t>
    </rPh>
    <phoneticPr fontId="2"/>
  </si>
  <si>
    <t>会計236-2</t>
  </si>
  <si>
    <t>会社の設立実務、業務と組織･諸規程</t>
    <phoneticPr fontId="12"/>
  </si>
  <si>
    <t>会計301-1</t>
  </si>
  <si>
    <t>国際財務報告基準の概要</t>
    <rPh sb="0" eb="2">
      <t>コクサイ</t>
    </rPh>
    <rPh sb="2" eb="4">
      <t>ザイム</t>
    </rPh>
    <rPh sb="4" eb="6">
      <t>ホウコク</t>
    </rPh>
    <rPh sb="6" eb="8">
      <t>キジュン</t>
    </rPh>
    <rPh sb="9" eb="11">
      <t>ガイヨウ</t>
    </rPh>
    <phoneticPr fontId="12"/>
  </si>
  <si>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</si>
  <si>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</si>
  <si>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2"/>
  </si>
  <si>
    <t>会計431-2</t>
  </si>
  <si>
    <r>
      <t>国際財務報告基準</t>
    </r>
    <r>
      <rPr>
        <sz val="9"/>
        <color rgb="FFFF0000"/>
        <rFont val="ＭＳ ゴシック"/>
        <family val="3"/>
        <charset val="128"/>
      </rPr>
      <t>（固定資産・引当金・法人所得税等）</t>
    </r>
    <phoneticPr fontId="12"/>
  </si>
  <si>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</si>
  <si>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2"/>
  </si>
  <si>
    <t>会計402-3</t>
  </si>
  <si>
    <r>
      <t>国際財務報告基準</t>
    </r>
    <r>
      <rPr>
        <sz val="9"/>
        <color rgb="FFFF0000"/>
        <rFont val="ＭＳ ゴシック"/>
        <family val="3"/>
        <charset val="128"/>
      </rPr>
      <t>（連結・持分法・企業結合）</t>
    </r>
    <phoneticPr fontId="12"/>
  </si>
  <si>
    <t>会計402-10</t>
  </si>
  <si>
    <t>国際財務報告基準（企業結合・従業員給付等）</t>
    <rPh sb="9" eb="13">
      <t>キギョウケツゴウ</t>
    </rPh>
    <rPh sb="14" eb="19">
      <t>ジュウギョウインキュウフ</t>
    </rPh>
    <rPh sb="19" eb="20">
      <t>トウ</t>
    </rPh>
    <phoneticPr fontId="12"/>
  </si>
  <si>
    <t>会計402-6</t>
  </si>
  <si>
    <t>国際財務報告基準（金融商品）</t>
    <rPh sb="9" eb="11">
      <t>キンユウ</t>
    </rPh>
    <rPh sb="11" eb="13">
      <t>ショウヒン</t>
    </rPh>
    <phoneticPr fontId="12"/>
  </si>
  <si>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</si>
  <si>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2"/>
  </si>
  <si>
    <t>会計402-7</t>
  </si>
  <si>
    <t>国際財務報告基準の実務</t>
    <rPh sb="0" eb="2">
      <t>コクサイ</t>
    </rPh>
    <rPh sb="2" eb="4">
      <t>ザイム</t>
    </rPh>
    <rPh sb="4" eb="6">
      <t>ホウコク</t>
    </rPh>
    <rPh sb="6" eb="8">
      <t>キジュン</t>
    </rPh>
    <rPh sb="9" eb="11">
      <t>ジツム</t>
    </rPh>
    <phoneticPr fontId="12"/>
  </si>
  <si>
    <t>会計433-1</t>
  </si>
  <si>
    <t>国際財務報告基準の実務【ゼミナール】</t>
    <phoneticPr fontId="12"/>
  </si>
  <si>
    <t>会計433-2</t>
  </si>
  <si>
    <t>前</t>
    <rPh sb="0" eb="1">
      <t>マエ</t>
    </rPh>
    <phoneticPr fontId="12"/>
  </si>
  <si>
    <t>企業組織再編の会計実務【その１】</t>
    <rPh sb="2" eb="4">
      <t>ソシキ</t>
    </rPh>
    <rPh sb="7" eb="9">
      <t>カイケイ</t>
    </rPh>
    <rPh sb="9" eb="11">
      <t>ジツム</t>
    </rPh>
    <phoneticPr fontId="12"/>
  </si>
  <si>
    <t>会計632-1</t>
  </si>
  <si>
    <t>企業組織再編の会計実務【その２】</t>
    <rPh sb="2" eb="4">
      <t>ソシキ</t>
    </rPh>
    <rPh sb="7" eb="9">
      <t>カイケイ</t>
    </rPh>
    <rPh sb="9" eb="11">
      <t>ジツム</t>
    </rPh>
    <phoneticPr fontId="12"/>
  </si>
  <si>
    <t>会計632-2</t>
  </si>
  <si>
    <t>監査制度</t>
    <rPh sb="0" eb="2">
      <t>カンサ</t>
    </rPh>
    <rPh sb="2" eb="4">
      <t>セイド</t>
    </rPh>
    <phoneticPr fontId="26"/>
  </si>
  <si>
    <t>監査</t>
    <rPh sb="0" eb="2">
      <t>カンサ</t>
    </rPh>
    <phoneticPr fontId="2"/>
  </si>
  <si>
    <t>監査</t>
    <phoneticPr fontId="12"/>
  </si>
  <si>
    <t>監査231-1</t>
  </si>
  <si>
    <t>財務諸表監査における不正</t>
    <rPh sb="0" eb="2">
      <t>ザイム</t>
    </rPh>
    <rPh sb="2" eb="4">
      <t>ショヒョウ</t>
    </rPh>
    <rPh sb="4" eb="6">
      <t>カンサ</t>
    </rPh>
    <rPh sb="10" eb="12">
      <t>フセイ</t>
    </rPh>
    <phoneticPr fontId="26"/>
  </si>
  <si>
    <t>監査232-1</t>
  </si>
  <si>
    <t>不正事例研究</t>
    <rPh sb="0" eb="6">
      <t>フセイジレイケンキュウ</t>
    </rPh>
    <phoneticPr fontId="12"/>
  </si>
  <si>
    <t>監査233-1</t>
  </si>
  <si>
    <t>前</t>
    <rPh sb="0" eb="1">
      <t>マエ</t>
    </rPh>
    <phoneticPr fontId="33"/>
  </si>
  <si>
    <t>リスク評価及び評価したリスクへの対応【その１】</t>
    <rPh sb="3" eb="5">
      <t>ヒョウカ</t>
    </rPh>
    <rPh sb="5" eb="6">
      <t>オヨ</t>
    </rPh>
    <rPh sb="7" eb="9">
      <t>ヒョウカ</t>
    </rPh>
    <rPh sb="16" eb="18">
      <t>タイオウ</t>
    </rPh>
    <phoneticPr fontId="26"/>
  </si>
  <si>
    <t>監査203-1</t>
  </si>
  <si>
    <t>リスク評価及び評価したリスクへの対応【その２】</t>
    <rPh sb="3" eb="5">
      <t>ヒョウカ</t>
    </rPh>
    <rPh sb="5" eb="6">
      <t>オヨ</t>
    </rPh>
    <rPh sb="7" eb="9">
      <t>ヒョウカ</t>
    </rPh>
    <rPh sb="16" eb="18">
      <t>タイオウ</t>
    </rPh>
    <phoneticPr fontId="26"/>
  </si>
  <si>
    <t>監査203-2</t>
  </si>
  <si>
    <t>監査証拠及び他者の作業の利用</t>
    <rPh sb="0" eb="2">
      <t>カンサ</t>
    </rPh>
    <rPh sb="2" eb="4">
      <t>ショウコ</t>
    </rPh>
    <rPh sb="4" eb="5">
      <t>オヨ</t>
    </rPh>
    <rPh sb="6" eb="8">
      <t>タシャ</t>
    </rPh>
    <rPh sb="9" eb="11">
      <t>サギョウ</t>
    </rPh>
    <rPh sb="12" eb="14">
      <t>リヨウ</t>
    </rPh>
    <phoneticPr fontId="26"/>
  </si>
  <si>
    <t>監査204-1</t>
  </si>
  <si>
    <t>後</t>
  </si>
  <si>
    <t>分析的手続</t>
    <rPh sb="0" eb="3">
      <t>ブンセキテキ</t>
    </rPh>
    <rPh sb="3" eb="5">
      <t>テツヅ</t>
    </rPh>
    <phoneticPr fontId="12"/>
  </si>
  <si>
    <t>監査208-1</t>
  </si>
  <si>
    <t>後</t>
    <rPh sb="0" eb="1">
      <t>ウシロ</t>
    </rPh>
    <phoneticPr fontId="33"/>
  </si>
  <si>
    <t>監査サンプリング</t>
    <rPh sb="0" eb="2">
      <t>カンサ</t>
    </rPh>
    <phoneticPr fontId="26"/>
  </si>
  <si>
    <t>監査212-1</t>
  </si>
  <si>
    <t>監査サンプリング【その２】</t>
    <rPh sb="0" eb="2">
      <t>カンサ</t>
    </rPh>
    <phoneticPr fontId="26"/>
  </si>
  <si>
    <t>監査209-2</t>
  </si>
  <si>
    <t>会計上の見積りの監査</t>
  </si>
  <si>
    <t>監査210-2</t>
  </si>
  <si>
    <t>会計上の見積りの監査【ゼミナール】</t>
    <rPh sb="8" eb="10">
      <t>カンサ</t>
    </rPh>
    <phoneticPr fontId="12"/>
  </si>
  <si>
    <t>監査210-1</t>
  </si>
  <si>
    <t>監査の結論及び報告</t>
    <rPh sb="0" eb="2">
      <t>カンサ</t>
    </rPh>
    <rPh sb="3" eb="5">
      <t>ケツロン</t>
    </rPh>
    <rPh sb="5" eb="6">
      <t>オヨ</t>
    </rPh>
    <rPh sb="7" eb="9">
      <t>ホウコク</t>
    </rPh>
    <phoneticPr fontId="26"/>
  </si>
  <si>
    <t>監査205-1</t>
  </si>
  <si>
    <t>監査の結論及び報告【ゼミナール】</t>
    <rPh sb="0" eb="2">
      <t>カンサ</t>
    </rPh>
    <rPh sb="3" eb="5">
      <t>ケツロン</t>
    </rPh>
    <rPh sb="5" eb="6">
      <t>オヨ</t>
    </rPh>
    <rPh sb="7" eb="9">
      <t>ホウコク</t>
    </rPh>
    <phoneticPr fontId="26"/>
  </si>
  <si>
    <t>監査205-2</t>
  </si>
  <si>
    <t>期中レビュー</t>
    <rPh sb="0" eb="2">
      <t>キチュウ</t>
    </rPh>
    <phoneticPr fontId="26"/>
  </si>
  <si>
    <t>監査211-1</t>
  </si>
  <si>
    <t>財務報告に係る内部統制の監査【その１】</t>
    <rPh sb="0" eb="2">
      <t>ザイム</t>
    </rPh>
    <rPh sb="2" eb="4">
      <t>ホウコク</t>
    </rPh>
    <rPh sb="5" eb="6">
      <t>カカ</t>
    </rPh>
    <rPh sb="7" eb="11">
      <t>ナイブトウセイ</t>
    </rPh>
    <rPh sb="12" eb="14">
      <t>カンサ</t>
    </rPh>
    <phoneticPr fontId="26"/>
  </si>
  <si>
    <t>監査237-1</t>
  </si>
  <si>
    <t>財務報告に係る内部統制の監査【その２】</t>
    <rPh sb="0" eb="2">
      <t>ザイム</t>
    </rPh>
    <rPh sb="2" eb="4">
      <t>ホウコク</t>
    </rPh>
    <rPh sb="5" eb="6">
      <t>カカ</t>
    </rPh>
    <rPh sb="7" eb="11">
      <t>ナイブトウセイ</t>
    </rPh>
    <rPh sb="12" eb="14">
      <t>カンサ</t>
    </rPh>
    <phoneticPr fontId="26"/>
  </si>
  <si>
    <t>監査237-2</t>
  </si>
  <si>
    <t>現預金・借入金【その１】</t>
    <rPh sb="0" eb="1">
      <t>ゲン</t>
    </rPh>
    <rPh sb="1" eb="3">
      <t>ヨキン</t>
    </rPh>
    <rPh sb="4" eb="6">
      <t>カリイレ</t>
    </rPh>
    <rPh sb="6" eb="7">
      <t>キン</t>
    </rPh>
    <phoneticPr fontId="26"/>
  </si>
  <si>
    <t>監査301-1</t>
  </si>
  <si>
    <t>現預金・借入金【その２】</t>
    <rPh sb="0" eb="1">
      <t>ゲン</t>
    </rPh>
    <rPh sb="1" eb="3">
      <t>ヨキン</t>
    </rPh>
    <rPh sb="4" eb="6">
      <t>カリイレ</t>
    </rPh>
    <rPh sb="6" eb="7">
      <t>キン</t>
    </rPh>
    <phoneticPr fontId="26"/>
  </si>
  <si>
    <t>監査301-2</t>
  </si>
  <si>
    <t>販売【その１】</t>
    <rPh sb="0" eb="2">
      <t>ハンバイ</t>
    </rPh>
    <phoneticPr fontId="34"/>
  </si>
  <si>
    <t>監査332-2</t>
  </si>
  <si>
    <t>販売【その２】</t>
    <rPh sb="0" eb="2">
      <t>ハンバイ</t>
    </rPh>
    <phoneticPr fontId="34"/>
  </si>
  <si>
    <t>監査332-3</t>
  </si>
  <si>
    <t>販売【ゼミナール】</t>
    <rPh sb="0" eb="2">
      <t>ハンバイ</t>
    </rPh>
    <phoneticPr fontId="34"/>
  </si>
  <si>
    <t>監査332-4</t>
  </si>
  <si>
    <t>購買・棚卸資産・原価計算【その１】</t>
    <rPh sb="0" eb="2">
      <t>コウバイ</t>
    </rPh>
    <rPh sb="3" eb="5">
      <t>タナオロシ</t>
    </rPh>
    <rPh sb="5" eb="7">
      <t>シサン</t>
    </rPh>
    <rPh sb="8" eb="10">
      <t>ゲンカ</t>
    </rPh>
    <rPh sb="10" eb="12">
      <t>ケイサン</t>
    </rPh>
    <phoneticPr fontId="34"/>
  </si>
  <si>
    <t>監査303-1</t>
  </si>
  <si>
    <t>購買・棚卸資産・原価計算【その２】</t>
    <rPh sb="0" eb="2">
      <t>コウバイ</t>
    </rPh>
    <rPh sb="3" eb="5">
      <t>タナオロシ</t>
    </rPh>
    <rPh sb="5" eb="7">
      <t>シサン</t>
    </rPh>
    <rPh sb="8" eb="10">
      <t>ゲンカ</t>
    </rPh>
    <rPh sb="10" eb="12">
      <t>ケイサン</t>
    </rPh>
    <phoneticPr fontId="34"/>
  </si>
  <si>
    <t>監査303-2</t>
  </si>
  <si>
    <t>固定資産【その１】</t>
    <rPh sb="0" eb="2">
      <t>コテイ</t>
    </rPh>
    <rPh sb="2" eb="4">
      <t>シサン</t>
    </rPh>
    <phoneticPr fontId="2"/>
  </si>
  <si>
    <t>監査334-1</t>
  </si>
  <si>
    <t>固定資産【その２】</t>
    <rPh sb="0" eb="2">
      <t>コテイ</t>
    </rPh>
    <rPh sb="2" eb="4">
      <t>シサン</t>
    </rPh>
    <phoneticPr fontId="2"/>
  </si>
  <si>
    <t>監査334-2</t>
  </si>
  <si>
    <t>固定資産【その３】</t>
    <rPh sb="0" eb="2">
      <t>コテイ</t>
    </rPh>
    <rPh sb="2" eb="4">
      <t>シサン</t>
    </rPh>
    <phoneticPr fontId="34"/>
  </si>
  <si>
    <t>監査334-3</t>
  </si>
  <si>
    <t>固定資産【ゼミナール】</t>
    <rPh sb="0" eb="2">
      <t>コテイ</t>
    </rPh>
    <rPh sb="2" eb="4">
      <t>シサン</t>
    </rPh>
    <phoneticPr fontId="2"/>
  </si>
  <si>
    <t>監査334-4</t>
  </si>
  <si>
    <t>後</t>
    <rPh sb="0" eb="1">
      <t>ノチ</t>
    </rPh>
    <phoneticPr fontId="12"/>
  </si>
  <si>
    <t>金融商品</t>
    <rPh sb="0" eb="2">
      <t>キンユウ</t>
    </rPh>
    <rPh sb="2" eb="4">
      <t>ショウヒン</t>
    </rPh>
    <phoneticPr fontId="2"/>
  </si>
  <si>
    <t>監査335-3</t>
  </si>
  <si>
    <t>人件費【その１】</t>
    <rPh sb="0" eb="3">
      <t>ジンケンヒ</t>
    </rPh>
    <phoneticPr fontId="2"/>
  </si>
  <si>
    <t>監査306-1</t>
  </si>
  <si>
    <t>人件費【その２】</t>
    <rPh sb="0" eb="3">
      <t>ジンケンヒ</t>
    </rPh>
    <phoneticPr fontId="2"/>
  </si>
  <si>
    <t>監査306-2</t>
  </si>
  <si>
    <t>関連当事者</t>
    <rPh sb="0" eb="2">
      <t>カンレン</t>
    </rPh>
    <rPh sb="2" eb="5">
      <t>トウジシャ</t>
    </rPh>
    <phoneticPr fontId="2"/>
  </si>
  <si>
    <t>監査337-1</t>
  </si>
  <si>
    <t>グループ監査</t>
    <rPh sb="4" eb="6">
      <t>カンサ</t>
    </rPh>
    <phoneticPr fontId="2"/>
  </si>
  <si>
    <t>監査338-1</t>
  </si>
  <si>
    <t>実査・立会・確認</t>
    <rPh sb="0" eb="2">
      <t>ジッサ</t>
    </rPh>
    <rPh sb="3" eb="5">
      <t>タチアイ</t>
    </rPh>
    <rPh sb="6" eb="8">
      <t>カクニン</t>
    </rPh>
    <phoneticPr fontId="12"/>
  </si>
  <si>
    <t>監査320-1</t>
  </si>
  <si>
    <t>保証業務</t>
    <rPh sb="0" eb="2">
      <t>ホショウ</t>
    </rPh>
    <rPh sb="2" eb="4">
      <t>ギョウム</t>
    </rPh>
    <phoneticPr fontId="26"/>
  </si>
  <si>
    <t>監査502-1</t>
  </si>
  <si>
    <t>金融機関の会計と監査</t>
    <rPh sb="0" eb="2">
      <t>キンユウ</t>
    </rPh>
    <rPh sb="2" eb="4">
      <t>キカン</t>
    </rPh>
    <rPh sb="5" eb="7">
      <t>カイケイ</t>
    </rPh>
    <rPh sb="8" eb="10">
      <t>カンサ</t>
    </rPh>
    <phoneticPr fontId="26"/>
  </si>
  <si>
    <t>監査503-1</t>
  </si>
  <si>
    <t>公認会計士の業務と公会計</t>
    <rPh sb="0" eb="2">
      <t>コウニン</t>
    </rPh>
    <rPh sb="2" eb="4">
      <t>カイケイ</t>
    </rPh>
    <rPh sb="4" eb="5">
      <t>シ</t>
    </rPh>
    <rPh sb="6" eb="8">
      <t>ギョウム</t>
    </rPh>
    <rPh sb="9" eb="10">
      <t>コウ</t>
    </rPh>
    <rPh sb="10" eb="12">
      <t>カイケイ</t>
    </rPh>
    <phoneticPr fontId="12"/>
  </si>
  <si>
    <t>監査541-1</t>
  </si>
  <si>
    <t>非営利法人の会計と監査</t>
    <rPh sb="0" eb="3">
      <t>ヒエイリ</t>
    </rPh>
    <rPh sb="3" eb="5">
      <t>ホウジン</t>
    </rPh>
    <rPh sb="6" eb="8">
      <t>カイケイ</t>
    </rPh>
    <rPh sb="9" eb="11">
      <t>カンサ</t>
    </rPh>
    <phoneticPr fontId="12"/>
  </si>
  <si>
    <t>監査542-1</t>
  </si>
  <si>
    <t>公認会計士にとっての税務総論（理論編）</t>
    <rPh sb="0" eb="5">
      <t>コウニn</t>
    </rPh>
    <rPh sb="10" eb="12">
      <t>ゼイム</t>
    </rPh>
    <rPh sb="12" eb="14">
      <t>ソウロn</t>
    </rPh>
    <rPh sb="15" eb="17">
      <t>リロn</t>
    </rPh>
    <rPh sb="17" eb="18">
      <t>ヘn</t>
    </rPh>
    <phoneticPr fontId="12"/>
  </si>
  <si>
    <t>税務</t>
    <rPh sb="0" eb="2">
      <t>ゼイム</t>
    </rPh>
    <phoneticPr fontId="2"/>
  </si>
  <si>
    <t>税務</t>
    <phoneticPr fontId="12"/>
  </si>
  <si>
    <t>税務101-1</t>
  </si>
  <si>
    <t>前</t>
    <rPh sb="0" eb="1">
      <t>ゼン</t>
    </rPh>
    <phoneticPr fontId="12"/>
  </si>
  <si>
    <t>租税法体系</t>
    <rPh sb="0" eb="2">
      <t>ソゼイ</t>
    </rPh>
    <rPh sb="2" eb="5">
      <t>ホウ</t>
    </rPh>
    <phoneticPr fontId="12"/>
  </si>
  <si>
    <t>税務102-1</t>
  </si>
  <si>
    <t>公認会計士にとっての税務総論（実務編）</t>
    <rPh sb="0" eb="5">
      <t>コウニn</t>
    </rPh>
    <rPh sb="10" eb="12">
      <t>ゼイム</t>
    </rPh>
    <rPh sb="12" eb="14">
      <t>ソウロn</t>
    </rPh>
    <rPh sb="15" eb="17">
      <t>ジツムヘ</t>
    </rPh>
    <rPh sb="17" eb="18">
      <t>ヘn</t>
    </rPh>
    <phoneticPr fontId="12"/>
  </si>
  <si>
    <t>税務103-1</t>
  </si>
  <si>
    <t>税法【ゼミナール】</t>
    <rPh sb="0" eb="2">
      <t>ゼイホウ</t>
    </rPh>
    <phoneticPr fontId="12"/>
  </si>
  <si>
    <t>税務212-4</t>
  </si>
  <si>
    <t>法人税法総論</t>
    <phoneticPr fontId="12"/>
  </si>
  <si>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</si>
  <si>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</si>
  <si>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</si>
  <si>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</si>
  <si>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</si>
  <si>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</si>
  <si>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</si>
  <si>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</si>
  <si>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</si>
  <si>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</si>
  <si>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</si>
  <si>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</si>
  <si>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</si>
  <si>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</si>
  <si>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</si>
  <si>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</si>
  <si>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</si>
  <si>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</si>
  <si>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</si>
  <si>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2"/>
  </si>
  <si>
    <t>純資産の部の税務</t>
    <rPh sb="0" eb="3">
      <t>ジュンシサン</t>
    </rPh>
    <rPh sb="4" eb="5">
      <t>ブ</t>
    </rPh>
    <rPh sb="6" eb="8">
      <t>ゼイ</t>
    </rPh>
    <phoneticPr fontId="12"/>
  </si>
  <si>
    <t>税務213-1</t>
  </si>
  <si>
    <t>所得税法概論【その１】</t>
    <phoneticPr fontId="12"/>
  </si>
  <si>
    <t>税務301-1</t>
  </si>
  <si>
    <t>所得税法概論【その２】</t>
    <phoneticPr fontId="12"/>
  </si>
  <si>
    <t>税務301-2</t>
  </si>
  <si>
    <t>資産課税の全体像</t>
    <rPh sb="0" eb="4">
      <t>シサn</t>
    </rPh>
    <phoneticPr fontId="12"/>
  </si>
  <si>
    <t>税務411-1</t>
  </si>
  <si>
    <t>相続税法</t>
  </si>
  <si>
    <t>税務401-1</t>
  </si>
  <si>
    <t>贈与税、譲渡所得課税概論</t>
    <rPh sb="0" eb="3">
      <t>ゾウヨ</t>
    </rPh>
    <rPh sb="4" eb="8">
      <t>ジョウトス</t>
    </rPh>
    <rPh sb="8" eb="10">
      <t>カゼイ</t>
    </rPh>
    <phoneticPr fontId="12"/>
  </si>
  <si>
    <t>税務412-1</t>
  </si>
  <si>
    <t>消費税法概論</t>
  </si>
  <si>
    <t>税務501-1</t>
  </si>
  <si>
    <t>消費税法の実務</t>
    <rPh sb="5" eb="7">
      <t>ジツム</t>
    </rPh>
    <phoneticPr fontId="12"/>
  </si>
  <si>
    <t>税務501-2</t>
  </si>
  <si>
    <t>国際税制</t>
    <phoneticPr fontId="12"/>
  </si>
  <si>
    <t>税務601-1</t>
  </si>
  <si>
    <t>経営管理総論</t>
    <phoneticPr fontId="12"/>
  </si>
  <si>
    <t>経営</t>
    <rPh sb="0" eb="2">
      <t>ケイエイ</t>
    </rPh>
    <phoneticPr fontId="2"/>
  </si>
  <si>
    <t>経営</t>
    <phoneticPr fontId="12"/>
  </si>
  <si>
    <t>経営101-1</t>
  </si>
  <si>
    <t>経営学総論</t>
    <rPh sb="0" eb="5">
      <t>ケイエイガクソウロン</t>
    </rPh>
    <phoneticPr fontId="12"/>
  </si>
  <si>
    <t>経営実務総論</t>
    <rPh sb="0" eb="6">
      <t>ケイエイジツムソウロン</t>
    </rPh>
    <phoneticPr fontId="12"/>
  </si>
  <si>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</si>
  <si>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</si>
  <si>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</si>
  <si>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</si>
  <si>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</si>
  <si>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</si>
  <si>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</si>
  <si>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5"/>
  </si>
  <si>
    <t>経営204-1</t>
  </si>
  <si>
    <t>経営戦略（ビジネスゲーム）【その１】</t>
    <rPh sb="0" eb="2">
      <t>ケイエイ</t>
    </rPh>
    <rPh sb="2" eb="4">
      <t>センリャク</t>
    </rPh>
    <phoneticPr fontId="12"/>
  </si>
  <si>
    <t>経営102-1</t>
  </si>
  <si>
    <t>経営戦略（ビジネスゲーム）【その２】</t>
    <rPh sb="0" eb="2">
      <t>ケイエイ</t>
    </rPh>
    <rPh sb="2" eb="4">
      <t>センリャク</t>
    </rPh>
    <phoneticPr fontId="12"/>
  </si>
  <si>
    <t>経営102-2</t>
  </si>
  <si>
    <t>経営戦略（ビジネスゲーム）【その３】</t>
    <rPh sb="0" eb="2">
      <t>ケイエイ</t>
    </rPh>
    <rPh sb="2" eb="4">
      <t>センリャク</t>
    </rPh>
    <phoneticPr fontId="12"/>
  </si>
  <si>
    <t>経営102-3</t>
  </si>
  <si>
    <t>経営戦略（ビジネスゲーム）【その４】</t>
    <rPh sb="0" eb="2">
      <t>ケイエイ</t>
    </rPh>
    <rPh sb="2" eb="4">
      <t>センリャク</t>
    </rPh>
    <phoneticPr fontId="12"/>
  </si>
  <si>
    <t>経営102-4</t>
  </si>
  <si>
    <t>経営戦略（ビジネスゲーム）【事前講義】</t>
    <rPh sb="0" eb="2">
      <t>ケイエイ</t>
    </rPh>
    <rPh sb="2" eb="4">
      <t>センリャク</t>
    </rPh>
    <rPh sb="14" eb="18">
      <t>ジゼンコウギ</t>
    </rPh>
    <phoneticPr fontId="12"/>
  </si>
  <si>
    <t>経営102-5</t>
  </si>
  <si>
    <t>事業計画書作成の実務</t>
    <rPh sb="0" eb="2">
      <t>ジギョウ</t>
    </rPh>
    <rPh sb="2" eb="5">
      <t>ケイカクショ</t>
    </rPh>
    <phoneticPr fontId="12"/>
  </si>
  <si>
    <t>経営111-1</t>
  </si>
  <si>
    <t>企業におけるリスク管理</t>
    <rPh sb="0" eb="2">
      <t>キギョウ</t>
    </rPh>
    <rPh sb="9" eb="11">
      <t>カンリ</t>
    </rPh>
    <phoneticPr fontId="12"/>
  </si>
  <si>
    <t>経営103-1</t>
  </si>
  <si>
    <t>企業におけるリスク管理【ゼミナール】</t>
    <rPh sb="0" eb="2">
      <t>キギョウ</t>
    </rPh>
    <rPh sb="9" eb="11">
      <t>カンリ</t>
    </rPh>
    <phoneticPr fontId="12"/>
  </si>
  <si>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</si>
  <si>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</si>
  <si>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</si>
  <si>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2"/>
  </si>
  <si>
    <t>経営105-1</t>
  </si>
  <si>
    <t>株式上場実務</t>
  </si>
  <si>
    <t>経営136-1</t>
  </si>
  <si>
    <t>M&amp;A概論</t>
    <rPh sb="3" eb="5">
      <t>ガイロン</t>
    </rPh>
    <phoneticPr fontId="12"/>
  </si>
  <si>
    <t>経営304-1</t>
  </si>
  <si>
    <t>財務デュー・ディリジェンス</t>
    <rPh sb="0" eb="2">
      <t>ザイム</t>
    </rPh>
    <phoneticPr fontId="12"/>
  </si>
  <si>
    <t>経営301-4</t>
  </si>
  <si>
    <t>コーポレートファイナンス</t>
    <phoneticPr fontId="12"/>
  </si>
  <si>
    <t>経営302-2</t>
  </si>
  <si>
    <t>バリュエーション</t>
    <phoneticPr fontId="12"/>
  </si>
  <si>
    <t>経営302-3</t>
  </si>
  <si>
    <t>事業承継の戦略と実務</t>
    <rPh sb="5" eb="7">
      <t>センリャク</t>
    </rPh>
    <rPh sb="8" eb="10">
      <t>ジツム</t>
    </rPh>
    <phoneticPr fontId="12"/>
  </si>
  <si>
    <t>経営303-1</t>
  </si>
  <si>
    <t>ＩＴの基礎知識</t>
    <rPh sb="3" eb="5">
      <t>キソ</t>
    </rPh>
    <rPh sb="5" eb="7">
      <t>チシキ</t>
    </rPh>
    <phoneticPr fontId="25"/>
  </si>
  <si>
    <t>経営401-1</t>
  </si>
  <si>
    <t>企業におけるＩＴ環境とＩＴに関する保証業務</t>
    <rPh sb="0" eb="2">
      <t>キギョウ</t>
    </rPh>
    <rPh sb="8" eb="10">
      <t>カンキョウ</t>
    </rPh>
    <rPh sb="14" eb="15">
      <t>カン</t>
    </rPh>
    <rPh sb="17" eb="19">
      <t>ホショウ</t>
    </rPh>
    <rPh sb="19" eb="21">
      <t>ギョウム</t>
    </rPh>
    <phoneticPr fontId="25"/>
  </si>
  <si>
    <t>経営402-1</t>
  </si>
  <si>
    <t>ＩＴのリスク評価の概論</t>
    <rPh sb="6" eb="8">
      <t>ヒョウカ</t>
    </rPh>
    <rPh sb="9" eb="11">
      <t>ガイロン</t>
    </rPh>
    <phoneticPr fontId="25"/>
  </si>
  <si>
    <t>経営403-1</t>
  </si>
  <si>
    <t>情報処理統制</t>
    <rPh sb="0" eb="2">
      <t>ジョウホウ</t>
    </rPh>
    <rPh sb="2" eb="4">
      <t>ショリ</t>
    </rPh>
    <rPh sb="4" eb="6">
      <t>トウセイ</t>
    </rPh>
    <phoneticPr fontId="25"/>
  </si>
  <si>
    <t>経営404-1</t>
  </si>
  <si>
    <t>ＩＴ全般統制</t>
    <rPh sb="2" eb="4">
      <t>ゼンパン</t>
    </rPh>
    <rPh sb="4" eb="6">
      <t>トウセイ</t>
    </rPh>
    <phoneticPr fontId="25"/>
  </si>
  <si>
    <t>経営405-1</t>
  </si>
  <si>
    <t>経営406-1</t>
  </si>
  <si>
    <t>ＣＡＡＴsの概要</t>
    <rPh sb="6" eb="8">
      <t>ガイヨウ</t>
    </rPh>
    <phoneticPr fontId="25"/>
  </si>
  <si>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</si>
  <si>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2"/>
  </si>
  <si>
    <t>法規倫理</t>
    <rPh sb="0" eb="4">
      <t>ホウキリンリ</t>
    </rPh>
    <phoneticPr fontId="2"/>
  </si>
  <si>
    <t>法規</t>
    <rPh sb="0" eb="2">
      <t>ホウキ</t>
    </rPh>
    <phoneticPr fontId="12"/>
  </si>
  <si>
    <t>法規101-1</t>
  </si>
  <si>
    <t>公認会計士法</t>
  </si>
  <si>
    <t>法規201-1</t>
  </si>
  <si>
    <t>職業倫理【その１】（職業倫理に関する諸規程の理解）</t>
    <rPh sb="0" eb="4">
      <t>ショクギョウリンリ</t>
    </rPh>
    <rPh sb="18" eb="21">
      <t>ショキテイ</t>
    </rPh>
    <phoneticPr fontId="2"/>
  </si>
  <si>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</si>
  <si>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</si>
  <si>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</si>
  <si>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2"/>
  </si>
  <si>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</si>
  <si>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</si>
  <si>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</si>
  <si>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</si>
  <si>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</si>
  <si>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6"/>
  </si>
  <si>
    <t>法規402-1</t>
  </si>
  <si>
    <t>民法と倒産処理</t>
    <rPh sb="0" eb="2">
      <t>ミンポウ</t>
    </rPh>
    <rPh sb="3" eb="5">
      <t>トウサン</t>
    </rPh>
    <rPh sb="5" eb="7">
      <t>ショリ</t>
    </rPh>
    <phoneticPr fontId="26"/>
  </si>
  <si>
    <t>法規409-1</t>
  </si>
  <si>
    <t>不動産評価の方法</t>
    <rPh sb="0" eb="3">
      <t>フドウサン</t>
    </rPh>
    <rPh sb="3" eb="5">
      <t>ヒョウカ</t>
    </rPh>
    <rPh sb="6" eb="8">
      <t>ホウホウ</t>
    </rPh>
    <phoneticPr fontId="26"/>
  </si>
  <si>
    <t>法規404-1</t>
  </si>
  <si>
    <t>ビジネススキル</t>
  </si>
  <si>
    <t>法規405-1</t>
  </si>
  <si>
    <t>経済学　ミクロ・マクロ（基礎）</t>
    <rPh sb="0" eb="3">
      <t>ケイザイガク</t>
    </rPh>
    <rPh sb="12" eb="14">
      <t>キソ</t>
    </rPh>
    <phoneticPr fontId="26"/>
  </si>
  <si>
    <t>法規408-1</t>
  </si>
  <si>
    <t>経済学　ミクロ・マクロ（応用）</t>
    <rPh sb="0" eb="3">
      <t>ケイザイガク</t>
    </rPh>
    <rPh sb="12" eb="14">
      <t>オウヨウ</t>
    </rPh>
    <phoneticPr fontId="26"/>
  </si>
  <si>
    <t>法規408-2</t>
  </si>
  <si>
    <t>ディスカッション【その１】</t>
    <phoneticPr fontId="12"/>
  </si>
  <si>
    <t>法規501-1</t>
  </si>
  <si>
    <t>－</t>
  </si>
  <si>
    <t>ディスカッション【その２】</t>
    <phoneticPr fontId="12"/>
  </si>
  <si>
    <t>法規501-2</t>
  </si>
  <si>
    <t>ディスカッション【その３】</t>
    <phoneticPr fontId="12"/>
  </si>
  <si>
    <t>法規501-3</t>
  </si>
  <si>
    <t>ディスカッション【その４】</t>
    <phoneticPr fontId="12"/>
  </si>
  <si>
    <t>法規501-4</t>
  </si>
  <si>
    <t>ディスカッション【その５】</t>
    <phoneticPr fontId="12"/>
  </si>
  <si>
    <t>法規501-5</t>
  </si>
  <si>
    <t>ディスカッション【その６】</t>
    <phoneticPr fontId="12"/>
  </si>
  <si>
    <t>法規501-6</t>
  </si>
  <si>
    <t>会長講話</t>
    <rPh sb="0" eb="2">
      <t>カイチョウ</t>
    </rPh>
    <rPh sb="2" eb="4">
      <t>コウワ</t>
    </rPh>
    <phoneticPr fontId="2"/>
  </si>
  <si>
    <t>特別</t>
    <rPh sb="0" eb="2">
      <t>トクベツ</t>
    </rPh>
    <phoneticPr fontId="2"/>
  </si>
  <si>
    <t>特別</t>
  </si>
  <si>
    <t>特別101-1</t>
  </si>
  <si>
    <t>所長講話</t>
    <rPh sb="0" eb="2">
      <t>ショチョウ</t>
    </rPh>
    <rPh sb="2" eb="4">
      <t>コウワ</t>
    </rPh>
    <phoneticPr fontId="2"/>
  </si>
  <si>
    <t>特別102-1</t>
  </si>
  <si>
    <t>株式の上場制度トピックス</t>
    <rPh sb="0" eb="2">
      <t>カブシキ</t>
    </rPh>
    <rPh sb="3" eb="5">
      <t>ジョウジョウ</t>
    </rPh>
    <rPh sb="5" eb="7">
      <t>セイド</t>
    </rPh>
    <phoneticPr fontId="2"/>
  </si>
  <si>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</si>
  <si>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</si>
  <si>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</si>
  <si>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2"/>
  </si>
  <si>
    <t>特別106-1</t>
  </si>
  <si>
    <t>経営者が語る経営哲学の授業</t>
    <phoneticPr fontId="12"/>
  </si>
  <si>
    <t>特別107-1</t>
  </si>
  <si>
    <t>J1～J3</t>
  </si>
  <si>
    <t>会計不正事例演習【ゼミナール】</t>
    <rPh sb="0" eb="4">
      <t>カイケイフセイ</t>
    </rPh>
    <rPh sb="4" eb="6">
      <t>ジレイ</t>
    </rPh>
    <rPh sb="6" eb="8">
      <t>エンシュウ</t>
    </rPh>
    <phoneticPr fontId="12"/>
  </si>
  <si>
    <t>特別108-1</t>
  </si>
  <si>
    <t>データサイエンス基礎</t>
    <rPh sb="8" eb="10">
      <t>キソ</t>
    </rPh>
    <phoneticPr fontId="12"/>
  </si>
  <si>
    <t>特別109-1</t>
  </si>
  <si>
    <t>その他【その２】</t>
    <rPh sb="2" eb="3">
      <t>タ</t>
    </rPh>
    <phoneticPr fontId="26"/>
  </si>
  <si>
    <t>特別110-2</t>
  </si>
  <si>
    <t>その他【その３】</t>
    <rPh sb="2" eb="3">
      <t>タ</t>
    </rPh>
    <phoneticPr fontId="26"/>
  </si>
  <si>
    <t>特別110-3</t>
  </si>
  <si>
    <t>監査規範</t>
    <rPh sb="0" eb="2">
      <t>カンサ</t>
    </rPh>
    <rPh sb="2" eb="4">
      <t>キハン</t>
    </rPh>
    <phoneticPr fontId="12"/>
  </si>
  <si>
    <t>特別201-1</t>
  </si>
  <si>
    <t>連結会計</t>
    <rPh sb="0" eb="2">
      <t>レンケツ</t>
    </rPh>
    <rPh sb="2" eb="4">
      <t>カイケイ</t>
    </rPh>
    <phoneticPr fontId="12"/>
  </si>
  <si>
    <t>特別202-1</t>
  </si>
  <si>
    <t>財務報告の概念フレームワーク</t>
    <rPh sb="0" eb="2">
      <t>ザイム</t>
    </rPh>
    <rPh sb="2" eb="4">
      <t>ホウコク</t>
    </rPh>
    <rPh sb="5" eb="7">
      <t>ガイネン</t>
    </rPh>
    <phoneticPr fontId="12"/>
  </si>
  <si>
    <t>特別204-1</t>
  </si>
  <si>
    <t>管理会計総論</t>
    <phoneticPr fontId="12"/>
  </si>
  <si>
    <t>特別205-1</t>
  </si>
  <si>
    <t>特別206-1</t>
  </si>
  <si>
    <t>特別206-2</t>
  </si>
  <si>
    <t>不正の理解・資産の流用</t>
    <phoneticPr fontId="12"/>
  </si>
  <si>
    <t>3.日本公認不正検査士協会連携講座</t>
    <rPh sb="2" eb="4">
      <t>ニホン</t>
    </rPh>
    <rPh sb="4" eb="6">
      <t>コウニン</t>
    </rPh>
    <rPh sb="6" eb="8">
      <t>フセイ</t>
    </rPh>
    <rPh sb="8" eb="10">
      <t>ケンサ</t>
    </rPh>
    <rPh sb="10" eb="11">
      <t>シ</t>
    </rPh>
    <rPh sb="11" eb="13">
      <t>キョウカイ</t>
    </rPh>
    <phoneticPr fontId="12"/>
  </si>
  <si>
    <t>3.日本公認不正検査士協会連携講座301-1</t>
  </si>
  <si>
    <t>不正防止（コーポレートガバナンス、不正リスク評価編）</t>
    <phoneticPr fontId="12"/>
  </si>
  <si>
    <t>302-1</t>
  </si>
  <si>
    <t>不正防止（不正リスク管理編、犯罪行動の理論）</t>
    <phoneticPr fontId="12"/>
  </si>
  <si>
    <t>302-2</t>
  </si>
  <si>
    <t>不正に関する責任の典型的な類型と具体例</t>
    <phoneticPr fontId="12"/>
  </si>
  <si>
    <t>303-1</t>
  </si>
  <si>
    <t>販売【ゼミナール】</t>
  </si>
  <si>
    <t>販売【ゼミナール】</t>
    <phoneticPr fontId="2"/>
  </si>
  <si>
    <t>企業におけるリスク管理【ゼミナール】</t>
  </si>
  <si>
    <t>企業におけるリスク管理【ゼミナール】</t>
    <phoneticPr fontId="2"/>
  </si>
  <si>
    <t>税法【ゼミナール】</t>
  </si>
  <si>
    <t>税法【ゼミナール】</t>
    <phoneticPr fontId="2"/>
  </si>
  <si>
    <t>固定資産【ゼミナール】</t>
  </si>
  <si>
    <t>固定資産【ゼミナール】</t>
    <phoneticPr fontId="2"/>
  </si>
  <si>
    <t>公認会計士にとっての税務総論（実務編）</t>
  </si>
  <si>
    <t>ＩＴ全般統制及び情報処理統制の実務演習</t>
  </si>
  <si>
    <t>ＩＴ全般統制及び情報処理統制の実務演習</t>
    <phoneticPr fontId="2"/>
  </si>
  <si>
    <t>法人税法（総合演習）【その１】</t>
    <phoneticPr fontId="2"/>
  </si>
  <si>
    <t>法人税法（総合演習）【その２】</t>
    <phoneticPr fontId="2"/>
  </si>
  <si>
    <t>連結財務諸表作成実務</t>
  </si>
  <si>
    <t>連結財務諸表作成実務</t>
    <phoneticPr fontId="2"/>
  </si>
  <si>
    <t>【考査】監査総合グループ第５回</t>
  </si>
  <si>
    <t>【考査】監査総合グループ第５回</t>
    <phoneticPr fontId="2"/>
  </si>
  <si>
    <t>【考査】監査総合グループ第６回</t>
  </si>
  <si>
    <t>【考査】税務グループ考査第１回</t>
    <phoneticPr fontId="2"/>
  </si>
  <si>
    <t>【考査】税務グループ考査第２回</t>
  </si>
  <si>
    <t>職業倫理（J2）【ゼミナール】</t>
    <phoneticPr fontId="2"/>
  </si>
  <si>
    <t>経営分析総論【ゼミナール】</t>
    <phoneticPr fontId="2"/>
  </si>
  <si>
    <t>【追試】監査総合グループ第７回</t>
    <phoneticPr fontId="2"/>
  </si>
  <si>
    <t>【追試】監査総合グループ第８回</t>
  </si>
  <si>
    <t>【追試】監査総合グループ第１回</t>
    <phoneticPr fontId="2"/>
  </si>
  <si>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</si>
  <si>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</si>
  <si>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</si>
  <si>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</si>
  <si>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</si>
  <si>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2"/>
  </si>
  <si>
    <t>【追試】税務グループ考査第２回</t>
  </si>
  <si>
    <t>運営委員</t>
    <rPh sb="0" eb="4">
      <t>ウンエイイイン</t>
    </rPh>
    <phoneticPr fontId="2"/>
  </si>
  <si>
    <t>山岸 哲也</t>
  </si>
  <si>
    <t>山岸 哲也</t>
    <phoneticPr fontId="2"/>
  </si>
  <si>
    <t>田尻 暁人</t>
  </si>
  <si>
    <t>田尻 暁人</t>
    <phoneticPr fontId="2"/>
  </si>
  <si>
    <t>眞山　仁</t>
    <phoneticPr fontId="2"/>
  </si>
  <si>
    <t>日程</t>
    <rPh sb="0" eb="2">
      <t>ニッテイ</t>
    </rPh>
    <phoneticPr fontId="2"/>
  </si>
  <si>
    <t>曜日</t>
    <rPh sb="0" eb="1">
      <t>ヒカリ</t>
    </rPh>
    <rPh sb="1" eb="2">
      <t>ビ</t>
    </rPh>
    <phoneticPr fontId="2"/>
  </si>
  <si>
    <t>開始時間</t>
    <rPh sb="0" eb="2">
      <t>カイシ</t>
    </rPh>
    <rPh sb="2" eb="3">
      <t>トキ</t>
    </rPh>
    <rPh sb="3" eb="4">
      <t>アイダ</t>
    </rPh>
    <phoneticPr fontId="2"/>
  </si>
  <si>
    <t>終了時間</t>
    <rPh sb="0" eb="2">
      <t>シュウリョウ</t>
    </rPh>
    <rPh sb="2" eb="4">
      <t>ジカン</t>
    </rPh>
    <phoneticPr fontId="2"/>
  </si>
  <si>
    <t>学年</t>
    <rPh sb="0" eb="2">
      <t>ガクネン</t>
    </rPh>
    <phoneticPr fontId="2"/>
  </si>
  <si>
    <t>クラス・班</t>
    <rPh sb="4" eb="5">
      <t>ハン</t>
    </rPh>
    <phoneticPr fontId="2"/>
  </si>
  <si>
    <t>科目コード</t>
    <rPh sb="0" eb="2">
      <t>カモク</t>
    </rPh>
    <phoneticPr fontId="2"/>
  </si>
  <si>
    <t>科目名</t>
    <rPh sb="0" eb="1">
      <t>カ</t>
    </rPh>
    <rPh sb="1" eb="2">
      <t>メ</t>
    </rPh>
    <rPh sb="2" eb="3">
      <t>メイ</t>
    </rPh>
    <phoneticPr fontId="2"/>
  </si>
  <si>
    <t>講師</t>
    <rPh sb="0" eb="2">
      <t>コウシ</t>
    </rPh>
    <phoneticPr fontId="2"/>
  </si>
  <si>
    <t>会場</t>
    <rPh sb="0" eb="2">
      <t>ネンガツニチ</t>
    </rPh>
    <phoneticPr fontId="2"/>
  </si>
  <si>
    <t>月</t>
  </si>
  <si>
    <t>1～13</t>
  </si>
  <si>
    <t>外部会場</t>
    <rPh sb="0" eb="4">
      <t>ガイブカイジョウ</t>
    </rPh>
    <phoneticPr fontId="2"/>
  </si>
  <si>
    <t>火</t>
  </si>
  <si>
    <t>14～25</t>
  </si>
  <si>
    <t>水</t>
  </si>
  <si>
    <t>26～37</t>
  </si>
  <si>
    <t>木</t>
  </si>
  <si>
    <t>38～44</t>
  </si>
  <si>
    <t>金</t>
  </si>
  <si>
    <t>45～52</t>
  </si>
  <si>
    <t>土</t>
    <rPh sb="0" eb="1">
      <t>ド</t>
    </rPh>
    <phoneticPr fontId="38"/>
  </si>
  <si>
    <t>47～48</t>
  </si>
  <si>
    <t xml:space="preserve">公認会計士会館 </t>
  </si>
  <si>
    <t>47～48
（事前エントリー）</t>
  </si>
  <si>
    <t>1～10</t>
  </si>
  <si>
    <t>11～20</t>
  </si>
  <si>
    <t>21～28</t>
  </si>
  <si>
    <t>29～37</t>
  </si>
  <si>
    <t>38～46</t>
  </si>
  <si>
    <t>53～54</t>
  </si>
  <si>
    <t>日</t>
    <rPh sb="0" eb="1">
      <t>ニチ</t>
    </rPh>
    <phoneticPr fontId="38"/>
  </si>
  <si>
    <t>事前エントリー</t>
    <rPh sb="0" eb="2">
      <t>ジゼン</t>
    </rPh>
    <phoneticPr fontId="2"/>
  </si>
  <si>
    <t>14～26</t>
  </si>
  <si>
    <t>27～39</t>
  </si>
  <si>
    <t>40～52</t>
  </si>
  <si>
    <t>眞山　仁</t>
    <rPh sb="0" eb="2">
      <t>マヤマ</t>
    </rPh>
    <rPh sb="3" eb="4">
      <t>ジン</t>
    </rPh>
    <phoneticPr fontId="2"/>
  </si>
  <si>
    <t>42～52
（事前エントリー）</t>
    <rPh sb="7" eb="9">
      <t>ジゼン</t>
    </rPh>
    <phoneticPr fontId="2"/>
  </si>
  <si>
    <t>アートホテル成田</t>
    <rPh sb="6" eb="8">
      <t>ナリタ</t>
    </rPh>
    <phoneticPr fontId="2"/>
  </si>
  <si>
    <t>31～41
（事前エントリー）</t>
    <rPh sb="7" eb="9">
      <t>ジゼン</t>
    </rPh>
    <phoneticPr fontId="2"/>
  </si>
  <si>
    <t>20～30
（事前エントリー）</t>
    <rPh sb="7" eb="9">
      <t>ジゼン</t>
    </rPh>
    <phoneticPr fontId="2"/>
  </si>
  <si>
    <t>12～19
（事前エントリー）</t>
    <rPh sb="7" eb="9">
      <t>ジゼン</t>
    </rPh>
    <phoneticPr fontId="2"/>
  </si>
  <si>
    <t>土</t>
  </si>
  <si>
    <t>53～54
（事前エントリー）</t>
    <rPh sb="7" eb="9">
      <t>ジゼン</t>
    </rPh>
    <phoneticPr fontId="2"/>
  </si>
  <si>
    <t>TKP市ヶ谷</t>
    <rPh sb="3" eb="6">
      <t>イチガヤ</t>
    </rPh>
    <phoneticPr fontId="2"/>
  </si>
  <si>
    <t>日</t>
  </si>
  <si>
    <t>1～11
（事前エントリー）</t>
    <rPh sb="6" eb="8">
      <t>ジゼン</t>
    </rPh>
    <phoneticPr fontId="2"/>
  </si>
  <si>
    <t>―</t>
  </si>
  <si>
    <t>公認会計士会館 又は 外部会場</t>
    <rPh sb="0" eb="7">
      <t>コウニンカイケイシカイカン</t>
    </rPh>
    <rPh sb="8" eb="9">
      <t>マタ</t>
    </rPh>
    <rPh sb="11" eb="15">
      <t>ガイブカイジョウ</t>
    </rPh>
    <phoneticPr fontId="2"/>
  </si>
  <si>
    <t>1～9
（事前エントリー）</t>
    <rPh sb="5" eb="7">
      <t>ジゼン</t>
    </rPh>
    <phoneticPr fontId="2"/>
  </si>
  <si>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</si>
  <si>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</si>
  <si>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</si>
  <si>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</si>
  <si>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9"/>
  </si>
  <si>
    <t>【考査】税務グループ考査第２回</t>
    <rPh sb="4" eb="6">
      <t>ゼイム</t>
    </rPh>
    <rPh sb="10" eb="12">
      <t>コウサ</t>
    </rPh>
    <rPh sb="12" eb="13">
      <t>ダイ</t>
    </rPh>
    <phoneticPr fontId="19"/>
  </si>
  <si>
    <t>17～24</t>
  </si>
  <si>
    <t>25～32</t>
  </si>
  <si>
    <t>33～40</t>
  </si>
  <si>
    <t>41～46,1～2</t>
  </si>
  <si>
    <t>3～10</t>
  </si>
  <si>
    <t>11～16</t>
  </si>
  <si>
    <t>【追試】監査総合グループ第７回</t>
    <rPh sb="1" eb="3">
      <t>ツイシ</t>
    </rPh>
    <phoneticPr fontId="19"/>
  </si>
  <si>
    <t>運営委員</t>
    <rPh sb="0" eb="4">
      <t>ウンエイイイン</t>
    </rPh>
    <phoneticPr fontId="19"/>
  </si>
  <si>
    <t>公認会計士会館 又は 外部会場</t>
    <rPh sb="0" eb="7">
      <t>コウニンカイケイシカイカン</t>
    </rPh>
    <rPh sb="8" eb="9">
      <t>マタ</t>
    </rPh>
    <rPh sb="11" eb="15">
      <t>ガイブカイジョウ</t>
    </rPh>
    <phoneticPr fontId="19"/>
  </si>
  <si>
    <t>【追試】監査総合グループ第８回</t>
    <rPh sb="1" eb="3">
      <t>ツイシ</t>
    </rPh>
    <phoneticPr fontId="19"/>
  </si>
  <si>
    <t>【追試】監査総合グループ第１回</t>
    <rPh sb="1" eb="3">
      <t>ツイシ</t>
    </rPh>
    <phoneticPr fontId="19"/>
  </si>
  <si>
    <t>【追試】監査総合グループ第２回</t>
    <rPh sb="1" eb="3">
      <t>ツイシ</t>
    </rPh>
    <phoneticPr fontId="19"/>
  </si>
  <si>
    <t>【追試】監査総合グループ第３回</t>
    <rPh sb="1" eb="3">
      <t>ツイシ</t>
    </rPh>
    <phoneticPr fontId="19"/>
  </si>
  <si>
    <t>【追試】監査総合グループ第４回</t>
    <rPh sb="1" eb="3">
      <t>ツイシ</t>
    </rPh>
    <phoneticPr fontId="19"/>
  </si>
  <si>
    <t>【追試】監査総合グループ第５回</t>
    <rPh sb="1" eb="3">
      <t>ツイシ</t>
    </rPh>
    <phoneticPr fontId="19"/>
  </si>
  <si>
    <t>【追試】監査総合グループ第６回</t>
    <rPh sb="1" eb="3">
      <t>ツイシ</t>
    </rPh>
    <phoneticPr fontId="19"/>
  </si>
  <si>
    <t>【追試】税務グループ考査第１回</t>
    <rPh sb="1" eb="3">
      <t>ツイシ</t>
    </rPh>
    <phoneticPr fontId="19"/>
  </si>
  <si>
    <t>【追試】税務グループ考査第２回</t>
    <rPh sb="1" eb="3">
      <t>ツイシ</t>
    </rPh>
    <phoneticPr fontId="19"/>
  </si>
  <si>
    <t>ＩＴ全般統制及び情報処理統制の実務演習</t>
    <rPh sb="2" eb="4">
      <t>ゼンパン</t>
    </rPh>
    <rPh sb="4" eb="6">
      <t>トウセイ</t>
    </rPh>
    <rPh sb="6" eb="7">
      <t>オヨ</t>
    </rPh>
    <rPh sb="15" eb="17">
      <t>ジツム</t>
    </rPh>
    <rPh sb="17" eb="19">
      <t>エンシュウ</t>
    </rPh>
    <phoneticPr fontId="25"/>
  </si>
  <si>
    <t>オンラインライブ</t>
  </si>
  <si>
    <t>オンライン上で受講</t>
    <phoneticPr fontId="2"/>
  </si>
  <si>
    <t>考査</t>
  </si>
  <si>
    <t>ゼミナール</t>
  </si>
  <si>
    <t>宿泊研修</t>
  </si>
  <si>
    <t>―</t>
    <phoneticPr fontId="2"/>
  </si>
  <si>
    <t>高松会場</t>
    <rPh sb="0" eb="4">
      <t>タカマツカイジョウ</t>
    </rPh>
    <phoneticPr fontId="2"/>
  </si>
  <si>
    <t>月</t>
    <rPh sb="0" eb="1">
      <t>ゲツ</t>
    </rPh>
    <phoneticPr fontId="4"/>
  </si>
  <si>
    <t>火</t>
    <rPh sb="0" eb="1">
      <t>カ</t>
    </rPh>
    <phoneticPr fontId="4"/>
  </si>
  <si>
    <t>事前エントリー</t>
    <rPh sb="0" eb="2">
      <t>ジゼン</t>
    </rPh>
    <phoneticPr fontId="12"/>
  </si>
  <si>
    <t>ホテルフクラシア大阪ベイ</t>
  </si>
  <si>
    <t>渡辺　真二</t>
    <rPh sb="0" eb="2">
      <t>ワタナベ</t>
    </rPh>
    <rPh sb="3" eb="5">
      <t>シンジ</t>
    </rPh>
    <phoneticPr fontId="2"/>
  </si>
  <si>
    <t>天田　真幸</t>
    <rPh sb="0" eb="2">
      <t>アマダ</t>
    </rPh>
    <rPh sb="3" eb="5">
      <t>マサユキ</t>
    </rPh>
    <phoneticPr fontId="2"/>
  </si>
  <si>
    <t>藤川　瑛花</t>
    <rPh sb="0" eb="2">
      <t>フジカワ</t>
    </rPh>
    <rPh sb="3" eb="4">
      <t>エイ</t>
    </rPh>
    <rPh sb="4" eb="5">
      <t>ハナ</t>
    </rPh>
    <phoneticPr fontId="2"/>
  </si>
  <si>
    <t>池田　哲也</t>
    <rPh sb="0" eb="2">
      <t>イケダ</t>
    </rPh>
    <rPh sb="3" eb="5">
      <t>テツヤ</t>
    </rPh>
    <phoneticPr fontId="2"/>
  </si>
  <si>
    <t>森本　洋右</t>
    <rPh sb="0" eb="2">
      <t>モリモト</t>
    </rPh>
    <rPh sb="3" eb="5">
      <t>ヨウスケ</t>
    </rPh>
    <phoneticPr fontId="2"/>
  </si>
  <si>
    <t>2026年3月2日現在</t>
    <rPh sb="4" eb="5">
      <t>ネン</t>
    </rPh>
    <rPh sb="6" eb="7">
      <t>ガツ</t>
    </rPh>
    <rPh sb="8" eb="9">
      <t>ニチ</t>
    </rPh>
    <rPh sb="9" eb="11">
      <t>ゲンザイ</t>
    </rPh>
    <phoneticPr fontId="12"/>
  </si>
  <si>
    <t>東京実務補習所　高松支所　2025年期後期日程表　≪2026年５月～2026年10月≫</t>
    <rPh sb="0" eb="2">
      <t>トウキョウ</t>
    </rPh>
    <rPh sb="2" eb="4">
      <t>ジツム</t>
    </rPh>
    <rPh sb="4" eb="6">
      <t>ホシュウ</t>
    </rPh>
    <rPh sb="6" eb="7">
      <t>ショ</t>
    </rPh>
    <rPh sb="8" eb="10">
      <t>タカマツ</t>
    </rPh>
    <rPh sb="10" eb="12">
      <t>シショ</t>
    </rPh>
    <rPh sb="17" eb="18">
      <t>ネン</t>
    </rPh>
    <rPh sb="18" eb="19">
      <t>キ</t>
    </rPh>
    <rPh sb="19" eb="21">
      <t>コウキ</t>
    </rPh>
    <rPh sb="21" eb="24">
      <t>ニッテイヒョウ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</si>
</sst>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h:mm;@"/>
  </numFmts>
  <fonts count="45">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1"/>
      <color rgb="FFFF0000"/>
      <name val="ＭＳ 明朝"/>
      <family val="1"/>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
      <sz val="12"/>
      <color rgb="FFFF0000"/>
      <name val="ＭＳ 明朝"/>
      <family val="1"/>
      <charset val="128"/>
    </font>
    <font>
      <sz val="12"/>
      <name val="ＭＳ ゴシック"/>
      <family val="3"/>
      <charset val="128"/>
    </font>
    <font>
      <sz val="11"/>
      <name val="游ゴシック"/>
      <family val="2"/>
      <charset val="128"/>
      <scheme val="minor"/>
    </font>
  </fonts>
  <fills count="15">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s>
  <cellStyleXfs count="14">
    <xf numFmtId="0" fontId="0" fillId="0" borderId="0">
      <alignment vertical="center"/>
    </xf>
    <xf numFmtId="0" fontId="3" fillId="0" borderId="0">
      <alignment vertical="center"/>
    </xf>
    <xf numFmtId="0" fontId="4" fillId="0" borderId="0">
      <alignment vertical="center"/>
    </xf>
    <xf numFmtId="0" fontId="5" fillId="0" borderId="2" applyBorder="0">
      <alignment vertical="center" wrapText="1"/>
    </xf>
    <xf numFmtId="0" fontId="3" fillId="0" borderId="0">
      <alignment vertical="center"/>
    </xf>
    <xf numFmtId="0" fontId="6" fillId="0" borderId="0">
      <alignment vertical="center"/>
    </xf>
    <xf numFmtId="9" fontId="1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8" fillId="0" borderId="0" applyBorder="0">
      <alignment vertical="center" wrapText="1"/>
    </xf>
    <xf numFmtId="0" fontId="23" fillId="0" borderId="0" applyNumberFormat="0" applyFill="0" applyBorder="0" applyAlignment="0" applyProtection="0">
      <alignment vertical="center"/>
    </xf>
    <xf numFmtId="0" fontId="39" fillId="0" borderId="0" applyNumberFormat="0" applyFill="0" applyBorder="0" applyAlignment="0" applyProtection="0">
      <alignment vertical="center"/>
    </xf>
  </cellStyleXfs>
  <cellXfs count="172">
    <xf numFmtId="0" fontId="0" fillId="0" borderId="0" xfId="0">
      <alignment vertical="center"/>
    </xf>
    <xf numFmtId="0" fontId="11" fillId="0" borderId="0" xfId="1" applyFont="1" applyAlignment="1">
      <alignment vertical="center" wrapText="1"/>
    </xf>
    <xf numFmtId="0" fontId="7" fillId="0" borderId="0" xfId="0" applyFont="1">
      <alignment vertical="center"/>
    </xf>
    <xf numFmtId="0" fontId="11" fillId="0" borderId="0" xfId="1" applyFont="1">
      <alignment vertical="center"/>
    </xf>
    <xf numFmtId="0" fontId="9" fillId="0" borderId="0" xfId="0" applyFont="1" applyAlignment="1">
      <alignment vertical="center" wrapText="1"/>
    </xf>
    <xf numFmtId="14" fontId="13" fillId="0" borderId="2" xfId="1" applyNumberFormat="1" applyFont="1" applyBorder="1" applyAlignment="1">
      <alignment horizontal="center" vertical="center"/>
    </xf>
    <xf numFmtId="0" fontId="14" fillId="0" borderId="2"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lignment horizontal="center" vertical="center" shrinkToFit="1"/>
    </xf>
    <xf numFmtId="0" fontId="8" fillId="0" borderId="0" xfId="1" applyFont="1">
      <alignment vertical="center"/>
    </xf>
    <xf numFmtId="0" fontId="13" fillId="0" borderId="2" xfId="1" applyFont="1" applyBorder="1" applyAlignment="1">
      <alignment horizontal="center" vertical="center" wrapText="1"/>
    </xf>
    <xf numFmtId="0" fontId="9" fillId="2" borderId="0" xfId="7" applyFont="1" applyFill="1" applyAlignment="1">
      <alignment horizontal="center" vertical="center" wrapText="1"/>
    </xf>
    <xf numFmtId="0" fontId="8" fillId="2" borderId="0" xfId="1" applyFont="1" applyFill="1">
      <alignment vertical="center"/>
    </xf>
    <xf numFmtId="0" fontId="9" fillId="0" borderId="0" xfId="0" applyFont="1" applyAlignment="1">
      <alignment horizontal="center" vertical="center"/>
    </xf>
    <xf numFmtId="0" fontId="9" fillId="0" borderId="0" xfId="0" applyFont="1">
      <alignment vertical="center"/>
    </xf>
    <xf numFmtId="0" fontId="13" fillId="0" borderId="2" xfId="6" applyNumberFormat="1" applyFont="1" applyFill="1" applyBorder="1" applyAlignment="1">
      <alignment horizontal="center" vertical="center"/>
    </xf>
    <xf numFmtId="0" fontId="7" fillId="0" borderId="0" xfId="7" applyFont="1" applyAlignment="1">
      <alignment horizontal="center" vertical="center" wrapText="1"/>
    </xf>
    <xf numFmtId="14" fontId="9" fillId="0" borderId="0" xfId="0" applyNumberFormat="1" applyFont="1" applyAlignment="1">
      <alignment horizontal="center" vertical="center"/>
    </xf>
    <xf numFmtId="177" fontId="13" fillId="0" borderId="2" xfId="1" applyNumberFormat="1" applyFont="1" applyBorder="1" applyAlignment="1">
      <alignment horizontal="center" vertical="center"/>
    </xf>
    <xf numFmtId="177" fontId="9" fillId="0" borderId="0" xfId="0" applyNumberFormat="1" applyFont="1">
      <alignment vertical="center"/>
    </xf>
    <xf numFmtId="177" fontId="13" fillId="0" borderId="2" xfId="0" applyNumberFormat="1" applyFont="1" applyBorder="1" applyAlignment="1">
      <alignment horizontal="center" vertical="center"/>
    </xf>
    <xf numFmtId="176" fontId="7" fillId="0" borderId="0" xfId="0" applyNumberFormat="1" applyFont="1">
      <alignment vertical="center"/>
    </xf>
    <xf numFmtId="176" fontId="7" fillId="3" borderId="0" xfId="0" applyNumberFormat="1" applyFont="1" applyFill="1" applyAlignment="1">
      <alignment horizontal="center" vertical="center" wrapText="1"/>
    </xf>
    <xf numFmtId="176" fontId="17" fillId="4" borderId="0" xfId="0" applyNumberFormat="1" applyFont="1" applyFill="1" applyAlignment="1">
      <alignment horizontal="center" vertical="center" wrapText="1"/>
    </xf>
    <xf numFmtId="14" fontId="9" fillId="0" borderId="2" xfId="0" applyNumberFormat="1" applyFont="1" applyBorder="1" applyAlignment="1">
      <alignment horizontal="center" vertical="center"/>
    </xf>
    <xf numFmtId="14" fontId="7" fillId="0" borderId="0" xfId="0" applyNumberFormat="1" applyFont="1" applyAlignment="1">
      <alignment horizontal="right" vertical="center"/>
    </xf>
    <xf numFmtId="14" fontId="9" fillId="0" borderId="0" xfId="6" applyNumberFormat="1" applyFont="1" applyFill="1" applyBorder="1" applyAlignment="1">
      <alignment horizontal="right" vertical="center"/>
    </xf>
    <xf numFmtId="176" fontId="7" fillId="0" borderId="0" xfId="0" applyNumberFormat="1" applyFont="1" applyAlignment="1">
      <alignment horizontal="right" vertical="center"/>
    </xf>
    <xf numFmtId="0" fontId="14" fillId="0" borderId="2" xfId="1" applyFont="1" applyBorder="1" applyAlignment="1">
      <alignment horizontal="center" vertical="center" shrinkToFit="1"/>
    </xf>
    <xf numFmtId="0" fontId="13" fillId="0" borderId="2" xfId="7" applyFont="1" applyBorder="1" applyAlignment="1">
      <alignment horizontal="center" vertical="center" wrapText="1"/>
    </xf>
    <xf numFmtId="0" fontId="20" fillId="0" borderId="0" xfId="0" applyFont="1">
      <alignment vertical="center"/>
    </xf>
    <xf numFmtId="0" fontId="20" fillId="0" borderId="0" xfId="0" applyFont="1" applyAlignment="1">
      <alignment horizontal="left" vertical="center"/>
    </xf>
    <xf numFmtId="0" fontId="21" fillId="0" borderId="0" xfId="0" applyFont="1" applyAlignment="1">
      <alignment horizontal="center" vertical="center"/>
    </xf>
    <xf numFmtId="0" fontId="22" fillId="0" borderId="0" xfId="0" applyFont="1" applyAlignment="1">
      <alignment horizontal="left" vertical="center"/>
    </xf>
    <xf numFmtId="0" fontId="24" fillId="0" borderId="0" xfId="12" applyFont="1" applyFill="1" applyAlignment="1">
      <alignment horizontal="left" vertical="center"/>
    </xf>
    <xf numFmtId="0" fontId="22" fillId="0" borderId="0" xfId="0" applyFont="1" applyAlignment="1">
      <alignment horizontal="center" vertical="center"/>
    </xf>
    <xf numFmtId="0" fontId="22" fillId="0" borderId="0" xfId="0" applyFont="1">
      <alignment vertical="center"/>
    </xf>
    <xf numFmtId="0" fontId="25" fillId="5" borderId="4" xfId="11" applyFont="1" applyFill="1" applyBorder="1" applyAlignment="1">
      <alignment horizontal="center" vertical="center" wrapText="1"/>
    </xf>
    <xf numFmtId="0" fontId="27" fillId="5" borderId="5" xfId="0" applyFont="1" applyFill="1" applyBorder="1" applyAlignment="1">
      <alignment horizontal="center" vertical="center"/>
    </xf>
    <xf numFmtId="0" fontId="21" fillId="6" borderId="2" xfId="0" applyFont="1" applyFill="1" applyBorder="1" applyAlignment="1">
      <alignment horizontal="center" vertical="center"/>
    </xf>
    <xf numFmtId="0" fontId="22" fillId="6" borderId="8" xfId="0" applyFont="1" applyFill="1" applyBorder="1" applyAlignment="1">
      <alignment horizontal="center" vertical="center"/>
    </xf>
    <xf numFmtId="0" fontId="22" fillId="7" borderId="8" xfId="0" applyFont="1" applyFill="1" applyBorder="1" applyAlignment="1">
      <alignment horizontal="center" vertical="center"/>
    </xf>
    <xf numFmtId="0" fontId="28" fillId="0" borderId="0" xfId="0" applyFont="1">
      <alignment vertical="center"/>
    </xf>
    <xf numFmtId="0" fontId="29" fillId="0" borderId="9" xfId="11" applyFont="1" applyBorder="1">
      <alignment vertical="center" wrapText="1"/>
    </xf>
    <xf numFmtId="0" fontId="30" fillId="0" borderId="7" xfId="0" applyFont="1" applyBorder="1" applyAlignment="1">
      <alignment vertical="center" wrapText="1"/>
    </xf>
    <xf numFmtId="0" fontId="29" fillId="0" borderId="9" xfId="11" quotePrefix="1" applyFont="1" applyBorder="1" applyAlignment="1">
      <alignment horizontal="center" vertical="center" wrapText="1"/>
    </xf>
    <xf numFmtId="0" fontId="21" fillId="0" borderId="2" xfId="0" applyFont="1" applyBorder="1" applyAlignment="1">
      <alignment horizontal="center" vertical="center"/>
    </xf>
    <xf numFmtId="0" fontId="22" fillId="0" borderId="2" xfId="0" applyFont="1" applyBorder="1" applyAlignment="1">
      <alignment horizontal="center" vertical="center"/>
    </xf>
    <xf numFmtId="0" fontId="29" fillId="0" borderId="2" xfId="11" applyFont="1" applyBorder="1">
      <alignment vertical="center" wrapText="1"/>
    </xf>
    <xf numFmtId="0" fontId="29" fillId="0" borderId="2" xfId="11" quotePrefix="1" applyFont="1" applyBorder="1" applyAlignment="1">
      <alignment horizontal="center" vertical="center" wrapText="1"/>
    </xf>
    <xf numFmtId="0" fontId="31" fillId="0" borderId="2" xfId="11" applyFont="1" applyBorder="1">
      <alignment vertical="center" wrapText="1"/>
    </xf>
    <xf numFmtId="0" fontId="32" fillId="7" borderId="2" xfId="11" quotePrefix="1" applyFont="1" applyFill="1" applyBorder="1" applyAlignment="1">
      <alignment horizontal="center" vertical="center" wrapText="1"/>
    </xf>
    <xf numFmtId="0" fontId="30" fillId="0" borderId="2" xfId="11" applyFont="1" applyBorder="1" applyAlignment="1">
      <alignment vertical="center"/>
    </xf>
    <xf numFmtId="0" fontId="29" fillId="5" borderId="2" xfId="11" applyFont="1" applyFill="1" applyBorder="1">
      <alignment vertical="center" wrapText="1"/>
    </xf>
    <xf numFmtId="0" fontId="29" fillId="5" borderId="2" xfId="11" quotePrefix="1" applyFont="1" applyFill="1" applyBorder="1" applyAlignment="1">
      <alignment horizontal="center" vertical="center" wrapText="1"/>
    </xf>
    <xf numFmtId="0" fontId="29" fillId="0" borderId="11" xfId="11" quotePrefix="1" applyFont="1" applyBorder="1" applyAlignment="1">
      <alignment horizontal="center" vertical="center" wrapText="1"/>
    </xf>
    <xf numFmtId="0" fontId="29" fillId="0" borderId="12" xfId="11" applyFont="1" applyBorder="1">
      <alignment vertical="center" wrapText="1"/>
    </xf>
    <xf numFmtId="0" fontId="29" fillId="0" borderId="13" xfId="11" quotePrefix="1" applyFont="1" applyBorder="1" applyAlignment="1">
      <alignment horizontal="center" vertical="center" wrapText="1"/>
    </xf>
    <xf numFmtId="0" fontId="29" fillId="0" borderId="12" xfId="11" quotePrefix="1" applyFont="1" applyBorder="1" applyAlignment="1">
      <alignment horizontal="center" vertical="center" wrapText="1"/>
    </xf>
    <xf numFmtId="0" fontId="29" fillId="0" borderId="14" xfId="11" quotePrefix="1" applyFont="1" applyBorder="1" applyAlignment="1">
      <alignment horizontal="left" vertical="center" wrapText="1"/>
    </xf>
    <xf numFmtId="0" fontId="29" fillId="0" borderId="2" xfId="11" applyFont="1" applyBorder="1" applyAlignment="1">
      <alignment vertical="center" shrinkToFit="1"/>
    </xf>
    <xf numFmtId="0" fontId="29" fillId="0" borderId="2" xfId="11" applyFont="1" applyBorder="1" applyAlignment="1">
      <alignment horizontal="left" vertical="center"/>
    </xf>
    <xf numFmtId="0" fontId="29" fillId="0" borderId="7" xfId="0" applyFont="1" applyBorder="1" applyAlignment="1">
      <alignment vertical="center" wrapText="1"/>
    </xf>
    <xf numFmtId="0" fontId="29" fillId="7" borderId="2" xfId="11" applyFont="1" applyFill="1" applyBorder="1" applyAlignment="1">
      <alignment horizontal="left" vertical="center" wrapText="1"/>
    </xf>
    <xf numFmtId="0" fontId="29" fillId="0" borderId="2" xfId="11" applyFont="1" applyBorder="1" applyAlignment="1">
      <alignment horizontal="left" vertical="center" wrapText="1"/>
    </xf>
    <xf numFmtId="0" fontId="29" fillId="10" borderId="2" xfId="11" applyFont="1" applyFill="1" applyBorder="1" applyAlignment="1">
      <alignment horizontal="left" vertical="center" wrapText="1"/>
    </xf>
    <xf numFmtId="0" fontId="29" fillId="10" borderId="2" xfId="11" quotePrefix="1" applyFont="1" applyFill="1" applyBorder="1" applyAlignment="1">
      <alignment horizontal="center" vertical="center" wrapText="1"/>
    </xf>
    <xf numFmtId="0" fontId="29" fillId="0" borderId="12" xfId="11" applyFont="1" applyBorder="1" applyAlignment="1">
      <alignment horizontal="left" vertical="center"/>
    </xf>
    <xf numFmtId="0" fontId="29" fillId="0" borderId="15" xfId="11" applyFont="1" applyBorder="1">
      <alignment vertical="center" wrapText="1"/>
    </xf>
    <xf numFmtId="0" fontId="29" fillId="0" borderId="15" xfId="11" quotePrefix="1" applyFont="1" applyBorder="1" applyAlignment="1">
      <alignment horizontal="center" vertical="center" wrapText="1"/>
    </xf>
    <xf numFmtId="0" fontId="29" fillId="10" borderId="2" xfId="11" applyFont="1" applyFill="1" applyBorder="1">
      <alignment vertical="center" wrapText="1"/>
    </xf>
    <xf numFmtId="0" fontId="29" fillId="10" borderId="9" xfId="11" applyFont="1" applyFill="1" applyBorder="1">
      <alignment vertical="center" wrapText="1"/>
    </xf>
    <xf numFmtId="0" fontId="29" fillId="10" borderId="9" xfId="11" quotePrefix="1" applyFont="1" applyFill="1" applyBorder="1" applyAlignment="1">
      <alignment horizontal="center" vertical="center" wrapText="1"/>
    </xf>
    <xf numFmtId="0" fontId="29" fillId="10" borderId="2" xfId="11" applyFont="1" applyFill="1" applyBorder="1" applyAlignment="1">
      <alignment horizontal="left" vertical="center"/>
    </xf>
    <xf numFmtId="0" fontId="29" fillId="0" borderId="14" xfId="11" quotePrefix="1" applyFont="1" applyBorder="1" applyAlignment="1">
      <alignment horizontal="center" vertical="center" wrapText="1"/>
    </xf>
    <xf numFmtId="0" fontId="29" fillId="0" borderId="8" xfId="11" applyFont="1" applyBorder="1">
      <alignment vertical="center" wrapText="1"/>
    </xf>
    <xf numFmtId="0" fontId="29" fillId="0" borderId="16" xfId="11" quotePrefix="1" applyFont="1" applyBorder="1" applyAlignment="1">
      <alignment horizontal="center" vertical="center" wrapText="1"/>
    </xf>
    <xf numFmtId="0" fontId="29" fillId="0" borderId="8" xfId="11" quotePrefix="1" applyFont="1" applyBorder="1" applyAlignment="1">
      <alignment horizontal="center" vertical="center" wrapText="1"/>
    </xf>
    <xf numFmtId="0" fontId="29" fillId="0" borderId="17" xfId="11" applyFont="1" applyBorder="1">
      <alignment vertical="center" wrapText="1"/>
    </xf>
    <xf numFmtId="0" fontId="29" fillId="0" borderId="18" xfId="11" quotePrefix="1" applyFont="1" applyBorder="1" applyAlignment="1">
      <alignment horizontal="center" vertical="center" wrapText="1"/>
    </xf>
    <xf numFmtId="0" fontId="29" fillId="0" borderId="17" xfId="11" quotePrefix="1" applyFont="1" applyBorder="1" applyAlignment="1">
      <alignment horizontal="center" vertical="center" wrapText="1"/>
    </xf>
    <xf numFmtId="0" fontId="29" fillId="10" borderId="19" xfId="11" applyFont="1" applyFill="1" applyBorder="1">
      <alignment vertical="center" wrapText="1"/>
    </xf>
    <xf numFmtId="0" fontId="29" fillId="10" borderId="20" xfId="11" quotePrefix="1" applyFont="1" applyFill="1" applyBorder="1" applyAlignment="1">
      <alignment horizontal="center" vertical="center" wrapText="1"/>
    </xf>
    <xf numFmtId="0" fontId="29" fillId="10" borderId="19" xfId="11" quotePrefix="1" applyFont="1" applyFill="1" applyBorder="1" applyAlignment="1">
      <alignment horizontal="center" vertical="center" wrapText="1"/>
    </xf>
    <xf numFmtId="0" fontId="29" fillId="0" borderId="3" xfId="0" applyFont="1" applyBorder="1" applyAlignment="1">
      <alignment horizontal="left" vertical="center" wrapText="1"/>
    </xf>
    <xf numFmtId="0" fontId="29" fillId="0" borderId="2" xfId="11" applyFont="1" applyBorder="1" applyAlignment="1">
      <alignment vertical="center"/>
    </xf>
    <xf numFmtId="0" fontId="29" fillId="10" borderId="2" xfId="11" applyFont="1" applyFill="1" applyBorder="1" applyAlignment="1">
      <alignment vertical="center"/>
    </xf>
    <xf numFmtId="0" fontId="29" fillId="10" borderId="12" xfId="11" applyFont="1" applyFill="1" applyBorder="1" applyAlignment="1">
      <alignment vertical="center"/>
    </xf>
    <xf numFmtId="0" fontId="29" fillId="10" borderId="12" xfId="11" quotePrefix="1" applyFont="1" applyFill="1" applyBorder="1" applyAlignment="1">
      <alignment horizontal="center" vertical="center" wrapText="1"/>
    </xf>
    <xf numFmtId="0" fontId="29" fillId="0" borderId="4" xfId="11" applyFont="1" applyBorder="1" applyAlignment="1">
      <alignment vertical="center" shrinkToFit="1"/>
    </xf>
    <xf numFmtId="0" fontId="29" fillId="0" borderId="14" xfId="0" applyFont="1" applyBorder="1" applyAlignment="1">
      <alignment vertical="center" wrapText="1"/>
    </xf>
    <xf numFmtId="0" fontId="32" fillId="7" borderId="9" xfId="11" applyFont="1" applyFill="1" applyBorder="1" applyAlignment="1">
      <alignment vertical="center"/>
    </xf>
    <xf numFmtId="0" fontId="22" fillId="10" borderId="0" xfId="0" applyFont="1" applyFill="1">
      <alignment vertical="center"/>
    </xf>
    <xf numFmtId="0" fontId="29" fillId="0" borderId="9" xfId="11" applyFont="1" applyBorder="1" applyAlignment="1">
      <alignment vertical="center"/>
    </xf>
    <xf numFmtId="0" fontId="29" fillId="7" borderId="2" xfId="11" applyFont="1" applyFill="1" applyBorder="1" applyAlignment="1">
      <alignment vertical="center"/>
    </xf>
    <xf numFmtId="0" fontId="32" fillId="7" borderId="9" xfId="11" quotePrefix="1" applyFont="1" applyFill="1" applyBorder="1" applyAlignment="1">
      <alignment horizontal="center" vertical="center" wrapText="1"/>
    </xf>
    <xf numFmtId="0" fontId="35" fillId="0" borderId="0" xfId="0" applyFont="1" applyAlignment="1">
      <alignment horizontal="center" vertical="center"/>
    </xf>
    <xf numFmtId="0" fontId="29" fillId="0" borderId="16" xfId="0" applyFont="1" applyBorder="1" applyAlignment="1">
      <alignment vertical="center" wrapText="1"/>
    </xf>
    <xf numFmtId="0" fontId="29" fillId="0" borderId="3" xfId="0" applyFont="1" applyBorder="1" applyAlignment="1">
      <alignment vertical="center" wrapText="1"/>
    </xf>
    <xf numFmtId="0" fontId="29" fillId="10" borderId="8" xfId="11" applyFont="1" applyFill="1" applyBorder="1">
      <alignment vertical="center" wrapText="1"/>
    </xf>
    <xf numFmtId="0" fontId="29" fillId="10" borderId="8" xfId="11" quotePrefix="1" applyFont="1" applyFill="1" applyBorder="1" applyAlignment="1">
      <alignment horizontal="center" vertical="center" wrapText="1"/>
    </xf>
    <xf numFmtId="0" fontId="29" fillId="10" borderId="12" xfId="11" applyFont="1" applyFill="1" applyBorder="1">
      <alignment vertical="center" wrapText="1"/>
    </xf>
    <xf numFmtId="0" fontId="29" fillId="0" borderId="21" xfId="0" applyFont="1" applyBorder="1" applyAlignment="1">
      <alignment vertical="center" wrapText="1"/>
    </xf>
    <xf numFmtId="0" fontId="36" fillId="0" borderId="0" xfId="0" applyFont="1">
      <alignment vertical="center"/>
    </xf>
    <xf numFmtId="0" fontId="9"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7"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7" fillId="0" borderId="2" xfId="0" applyFont="1" applyBorder="1" applyAlignment="1">
      <alignment horizontal="center" vertical="center"/>
    </xf>
    <xf numFmtId="177"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9" fillId="0" borderId="2" xfId="13" applyNumberFormat="1" applyBorder="1" applyAlignment="1">
      <alignment horizontal="center" vertical="center"/>
    </xf>
    <xf numFmtId="49" fontId="10"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7" fontId="10" fillId="0" borderId="2" xfId="0" applyNumberFormat="1" applyFont="1" applyBorder="1" applyAlignment="1">
      <alignment horizontal="center" vertical="center"/>
    </xf>
    <xf numFmtId="49" fontId="39" fillId="0" borderId="2" xfId="13" applyNumberFormat="1" applyBorder="1" applyAlignment="1">
      <alignment horizontal="center" vertical="center" wrapText="1"/>
    </xf>
    <xf numFmtId="49" fontId="10" fillId="0" borderId="2" xfId="0" applyNumberFormat="1" applyFont="1" applyBorder="1" applyAlignment="1">
      <alignment horizontal="center" vertical="center" wrapText="1"/>
    </xf>
    <xf numFmtId="0" fontId="40" fillId="0" borderId="22" xfId="4" applyFont="1" applyBorder="1" applyAlignment="1">
      <alignment horizontal="center" vertical="center"/>
    </xf>
    <xf numFmtId="0" fontId="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177"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0" fontId="9" fillId="7" borderId="1" xfId="0" applyFont="1" applyFill="1" applyBorder="1" applyAlignment="1">
      <alignment horizontal="right" vertical="center" wrapText="1"/>
    </xf>
    <xf numFmtId="14" fontId="9" fillId="4" borderId="2" xfId="0" applyNumberFormat="1" applyFont="1" applyFill="1" applyBorder="1" applyAlignment="1">
      <alignment horizontal="center" vertical="center"/>
    </xf>
    <xf numFmtId="0" fontId="13" fillId="4" borderId="2" xfId="6" applyNumberFormat="1" applyFont="1" applyFill="1" applyBorder="1" applyAlignment="1">
      <alignment horizontal="center" vertical="center"/>
    </xf>
    <xf numFmtId="177" fontId="13" fillId="4" borderId="2" xfId="1" applyNumberFormat="1" applyFont="1" applyFill="1" applyBorder="1" applyAlignment="1">
      <alignment horizontal="center" vertical="center"/>
    </xf>
    <xf numFmtId="0" fontId="14" fillId="4" borderId="2" xfId="1" applyFont="1" applyFill="1" applyBorder="1" applyAlignment="1">
      <alignment horizontal="center" vertical="center" shrinkToFit="1"/>
    </xf>
    <xf numFmtId="0" fontId="13" fillId="4" borderId="2" xfId="1" applyFont="1" applyFill="1" applyBorder="1" applyAlignment="1">
      <alignment horizontal="center" vertical="center" shrinkToFit="1"/>
    </xf>
    <xf numFmtId="0" fontId="13" fillId="4" borderId="2" xfId="7" applyFont="1" applyFill="1" applyBorder="1" applyAlignment="1">
      <alignment horizontal="center" vertical="center" wrapText="1"/>
    </xf>
    <xf numFmtId="0" fontId="13" fillId="4" borderId="2" xfId="1" applyFont="1" applyFill="1" applyBorder="1" applyAlignment="1">
      <alignment horizontal="center" vertical="center"/>
    </xf>
    <xf numFmtId="0" fontId="13" fillId="4" borderId="2" xfId="1" applyFont="1" applyFill="1" applyBorder="1" applyAlignment="1">
      <alignment horizontal="center" vertical="center" wrapText="1"/>
    </xf>
    <xf numFmtId="176" fontId="7" fillId="4" borderId="0" xfId="0" applyNumberFormat="1" applyFont="1" applyFill="1" applyAlignment="1">
      <alignment horizontal="right" vertical="center"/>
    </xf>
    <xf numFmtId="14" fontId="7" fillId="4" borderId="0" xfId="0" applyNumberFormat="1" applyFont="1" applyFill="1" applyAlignment="1">
      <alignment horizontal="right" vertical="center"/>
    </xf>
    <xf numFmtId="14" fontId="9" fillId="4" borderId="0" xfId="6" applyNumberFormat="1" applyFont="1" applyFill="1" applyBorder="1" applyAlignment="1">
      <alignment horizontal="right" vertical="center"/>
    </xf>
    <xf numFmtId="14" fontId="9" fillId="0" borderId="2" xfId="6" applyNumberFormat="1" applyFont="1" applyFill="1" applyBorder="1" applyAlignment="1">
      <alignment horizontal="center" vertical="center"/>
    </xf>
    <xf numFmtId="14" fontId="7" fillId="0" borderId="2" xfId="0" applyNumberFormat="1" applyFont="1" applyBorder="1" applyAlignment="1">
      <alignment horizontal="center" vertical="center"/>
    </xf>
    <xf numFmtId="14" fontId="9" fillId="4" borderId="2" xfId="6" applyNumberFormat="1" applyFont="1" applyFill="1" applyBorder="1" applyAlignment="1">
      <alignment horizontal="center" vertical="center"/>
    </xf>
    <xf numFmtId="0" fontId="13" fillId="11" borderId="2" xfId="1" applyFont="1" applyFill="1" applyBorder="1" applyAlignment="1">
      <alignment horizontal="center" vertical="center" shrinkToFit="1"/>
    </xf>
    <xf numFmtId="0" fontId="42" fillId="0" borderId="2" xfId="7" applyFont="1" applyBorder="1" applyAlignment="1">
      <alignment horizontal="center" vertical="center" wrapText="1"/>
    </xf>
    <xf numFmtId="0" fontId="42" fillId="0" borderId="2" xfId="1" applyFont="1" applyBorder="1" applyAlignment="1">
      <alignment horizontal="center" vertical="center"/>
    </xf>
    <xf numFmtId="14" fontId="17" fillId="0" borderId="2" xfId="0" applyNumberFormat="1" applyFont="1" applyBorder="1" applyAlignment="1">
      <alignment horizontal="center" vertical="center"/>
    </xf>
    <xf numFmtId="0" fontId="11" fillId="0" borderId="0" xfId="1" applyFont="1" applyAlignment="1">
      <alignment horizontal="center" vertical="center" wrapText="1"/>
    </xf>
    <xf numFmtId="0" fontId="43" fillId="4" borderId="8" xfId="1" applyFont="1" applyFill="1" applyBorder="1" applyAlignment="1">
      <alignment horizontal="center" vertical="center" shrinkToFit="1"/>
    </xf>
    <xf numFmtId="0" fontId="44" fillId="4" borderId="9" xfId="0" applyFont="1" applyFill="1" applyBorder="1" applyAlignment="1">
      <alignment horizontal="center" vertical="center" shrinkToFit="1"/>
    </xf>
    <xf numFmtId="0" fontId="20" fillId="0" borderId="10" xfId="0" applyFont="1" applyBorder="1" applyAlignment="1">
      <alignment horizontal="center" vertical="center"/>
    </xf>
    <xf numFmtId="0" fontId="27" fillId="5" borderId="5"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7" xfId="0" applyFont="1" applyFill="1" applyBorder="1" applyAlignment="1">
      <alignment horizontal="center" vertical="center"/>
    </xf>
    <xf numFmtId="0" fontId="20" fillId="8" borderId="10" xfId="0" applyFont="1" applyFill="1" applyBorder="1" applyAlignment="1">
      <alignment horizontal="center" vertical="center"/>
    </xf>
    <xf numFmtId="0" fontId="20" fillId="9" borderId="10" xfId="0" applyFont="1" applyFill="1" applyBorder="1" applyAlignment="1">
      <alignment horizontal="center" vertical="center"/>
    </xf>
    <xf numFmtId="0" fontId="20" fillId="4" borderId="10" xfId="0" applyFont="1" applyFill="1" applyBorder="1" applyAlignment="1">
      <alignment horizontal="center" vertical="center"/>
    </xf>
    <xf numFmtId="0" fontId="20" fillId="11" borderId="10" xfId="0" applyFont="1" applyFill="1" applyBorder="1" applyAlignment="1">
      <alignment horizontal="center" vertical="center"/>
    </xf>
    <xf numFmtId="0" fontId="20" fillId="12" borderId="10" xfId="0" applyFont="1" applyFill="1" applyBorder="1" applyAlignment="1">
      <alignment horizontal="center" vertical="center"/>
    </xf>
  </cellXfs>
  <cellStyles count="14">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3" xfId="8" xr:uid="{00000000-0005-0000-0000-000005000000}"/>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ill>
        <patternFill>
          <bgColor theme="4" tint="0.79998168889431442"/>
        </patternFill>
      </fill>
    </dxf>
    <dxf>
      <font>
        <color rgb="FF0070C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V29"/>
  <sheetViews>
    <sheetView tabSelected="1" view="pageBreakPreview" zoomScale="70" zoomScaleNormal="75" zoomScaleSheetLayoutView="70" workbookViewId="0">
      <selection activeCell="D1" sqref="D1:L1"/>
    </sheetView>
  </sheetViews>
  <sheetFormatPr defaultColWidth="9" defaultRowHeight="13"/>
  <cols>
    <col min="1" max="1" width="1.36328125" style="2" customWidth="1"/>
    <col min="2" max="2" width="12.453125" style="21" hidden="1" customWidth="1"/>
    <col min="3" max="3" width="14.453125" style="27" hidden="1" customWidth="1"/>
    <col min="4" max="4" width="17.54296875" style="17" bestFit="1" customWidth="1"/>
    <col min="5" max="5" width="8" style="13" bestFit="1" customWidth="1"/>
    <col min="6" max="6" width="13.1796875" style="19" customWidth="1"/>
    <col min="7" max="7" width="6.90625" style="13" customWidth="1"/>
    <col min="8" max="8" width="16.90625" style="13" customWidth="1"/>
    <col min="9" max="9" width="50.81640625" style="13" customWidth="1"/>
    <col min="10" max="10" width="22.26953125" style="14" bestFit="1" customWidth="1"/>
    <col min="11" max="11" width="23.08984375" style="14" customWidth="1"/>
    <col min="12" max="12" width="32.453125" style="14" customWidth="1"/>
    <col min="13" max="13" width="9.453125" style="13" customWidth="1"/>
    <col min="14" max="14" width="5.1796875" style="2" bestFit="1" customWidth="1"/>
    <col min="15" max="15" width="4.453125" style="2" bestFit="1" customWidth="1"/>
    <col min="16" max="16" width="62.6328125" style="2" bestFit="1" customWidth="1"/>
    <col min="17" max="16384" width="9" style="2"/>
  </cols>
  <sheetData>
    <row r="1" spans="2:22" ht="48.75" customHeight="1">
      <c r="D1" s="160" t="s">
        <v>496</v>
      </c>
      <c r="E1" s="160"/>
      <c r="F1" s="160"/>
      <c r="G1" s="160"/>
      <c r="H1" s="160"/>
      <c r="I1" s="160"/>
      <c r="J1" s="160"/>
      <c r="K1" s="160"/>
      <c r="L1" s="160"/>
      <c r="M1" s="1"/>
      <c r="O1" s="3"/>
    </row>
    <row r="2" spans="2:22" ht="33" customHeight="1">
      <c r="E2" s="104"/>
      <c r="F2" s="104"/>
      <c r="G2" s="104"/>
      <c r="H2" s="104"/>
      <c r="I2" s="104"/>
      <c r="J2" s="104"/>
      <c r="K2" s="104"/>
      <c r="L2" s="141" t="s">
        <v>495</v>
      </c>
      <c r="M2" s="4"/>
    </row>
    <row r="3" spans="2:22" ht="40" customHeight="1">
      <c r="B3" s="22" t="s">
        <v>8</v>
      </c>
      <c r="C3" s="23" t="s">
        <v>9</v>
      </c>
      <c r="D3" s="5" t="s">
        <v>0</v>
      </c>
      <c r="E3" s="6" t="s">
        <v>1</v>
      </c>
      <c r="F3" s="18" t="s">
        <v>7</v>
      </c>
      <c r="G3" s="7" t="s">
        <v>2</v>
      </c>
      <c r="H3" s="8" t="s">
        <v>410</v>
      </c>
      <c r="I3" s="7" t="s">
        <v>3</v>
      </c>
      <c r="J3" s="7" t="s">
        <v>4</v>
      </c>
      <c r="K3" s="8" t="s">
        <v>5</v>
      </c>
      <c r="L3" s="7" t="s">
        <v>6</v>
      </c>
      <c r="M3" s="9"/>
      <c r="N3" s="9"/>
      <c r="O3" s="9"/>
      <c r="P3" s="9"/>
      <c r="Q3" s="9"/>
      <c r="R3" s="9"/>
      <c r="S3" s="9"/>
      <c r="T3" s="9"/>
      <c r="U3" s="9"/>
      <c r="V3" s="9"/>
    </row>
    <row r="4" spans="2:22" ht="40" customHeight="1">
      <c r="B4" s="27">
        <f>VLOOKUP(I4,全体!A:B,2,0)</f>
        <v>46179</v>
      </c>
      <c r="C4" s="26">
        <v>46179</v>
      </c>
      <c r="D4" s="153">
        <v>46179</v>
      </c>
      <c r="E4" s="15" t="str">
        <f t="shared" ref="E4:E9" si="0">TEXT(D4,"aaa")</f>
        <v>土</v>
      </c>
      <c r="F4" s="18">
        <v>0.39583333333333331</v>
      </c>
      <c r="G4" s="28" t="str">
        <f>VLOOKUP('2025年期後期（高松支所）'!I4,科目一覧!A:G,7,0)</f>
        <v>J2</v>
      </c>
      <c r="H4" s="8" t="str">
        <f>VLOOKUP(I4,科目一覧!A:F,6,0)</f>
        <v>経営103-2</v>
      </c>
      <c r="I4" s="29" t="s">
        <v>369</v>
      </c>
      <c r="J4" s="7" t="s">
        <v>482</v>
      </c>
      <c r="K4" s="156" t="s">
        <v>491</v>
      </c>
      <c r="L4" s="10" t="s">
        <v>485</v>
      </c>
      <c r="M4" s="9"/>
      <c r="N4" s="9"/>
      <c r="O4" s="9"/>
      <c r="P4" s="9"/>
      <c r="Q4" s="9"/>
      <c r="R4" s="9"/>
      <c r="S4" s="9"/>
      <c r="T4" s="9"/>
      <c r="U4" s="9"/>
      <c r="V4" s="9"/>
    </row>
    <row r="5" spans="2:22" ht="40" customHeight="1">
      <c r="B5" s="27">
        <f>VLOOKUP(I5,全体!A:B,2,0)</f>
        <v>46179</v>
      </c>
      <c r="C5" s="26">
        <v>46179</v>
      </c>
      <c r="D5" s="153">
        <v>46179</v>
      </c>
      <c r="E5" s="15" t="str">
        <f t="shared" si="0"/>
        <v>土</v>
      </c>
      <c r="F5" s="18">
        <v>0.5625</v>
      </c>
      <c r="G5" s="28" t="str">
        <f>VLOOKUP('2025年期後期（高松支所）'!I5,科目一覧!A:G,7,0)</f>
        <v>J2</v>
      </c>
      <c r="H5" s="8" t="str">
        <f>VLOOKUP(I5,科目一覧!A:F,6,0)</f>
        <v>税務212-4</v>
      </c>
      <c r="I5" s="29" t="s">
        <v>371</v>
      </c>
      <c r="J5" s="7" t="s">
        <v>482</v>
      </c>
      <c r="K5" s="156" t="s">
        <v>491</v>
      </c>
      <c r="L5" s="10" t="s">
        <v>485</v>
      </c>
      <c r="M5" s="9"/>
      <c r="N5" s="9"/>
      <c r="O5" s="9"/>
      <c r="P5" s="9"/>
      <c r="Q5" s="9"/>
      <c r="R5" s="9"/>
      <c r="S5" s="9"/>
      <c r="T5" s="9"/>
      <c r="U5" s="9"/>
      <c r="V5" s="9"/>
    </row>
    <row r="6" spans="2:22" ht="40" customHeight="1">
      <c r="B6" s="27">
        <f>VLOOKUP(I6,全体!A:B,2,0)</f>
        <v>46174</v>
      </c>
      <c r="C6" s="26">
        <v>46180</v>
      </c>
      <c r="D6" s="153">
        <v>46180</v>
      </c>
      <c r="E6" s="15" t="str">
        <f>TEXT(D6,"aaa")</f>
        <v>日</v>
      </c>
      <c r="F6" s="18">
        <v>0.39583333333333331</v>
      </c>
      <c r="G6" s="28" t="str">
        <f>VLOOKUP('2025年期後期（高松支所）'!I6,科目一覧!A:G,7,0)</f>
        <v>J1</v>
      </c>
      <c r="H6" s="8" t="str">
        <f>VLOOKUP(I6,科目一覧!A:F,6,0)</f>
        <v>監査332-4</v>
      </c>
      <c r="I6" s="29" t="s">
        <v>367</v>
      </c>
      <c r="J6" s="7" t="s">
        <v>482</v>
      </c>
      <c r="K6" s="156" t="s">
        <v>490</v>
      </c>
      <c r="L6" s="10" t="s">
        <v>485</v>
      </c>
      <c r="M6" s="9"/>
      <c r="N6" s="9"/>
      <c r="O6" s="9"/>
      <c r="P6" s="9"/>
      <c r="Q6" s="9"/>
      <c r="R6" s="9"/>
      <c r="S6" s="9"/>
      <c r="T6" s="9"/>
      <c r="U6" s="9"/>
      <c r="V6" s="9"/>
    </row>
    <row r="7" spans="2:22" ht="40" customHeight="1">
      <c r="B7" s="27">
        <f>VLOOKUP(I7,全体!A:B,2,0)</f>
        <v>46186</v>
      </c>
      <c r="C7" s="26">
        <v>46180</v>
      </c>
      <c r="D7" s="153">
        <v>46180</v>
      </c>
      <c r="E7" s="15" t="str">
        <f t="shared" si="0"/>
        <v>日</v>
      </c>
      <c r="F7" s="18">
        <v>0.5625</v>
      </c>
      <c r="G7" s="28" t="str">
        <f>VLOOKUP('2025年期後期（高松支所）'!I7,科目一覧!A:G,7,0)</f>
        <v>J1</v>
      </c>
      <c r="H7" s="8" t="str">
        <f>VLOOKUP(I7,科目一覧!A:F,6,0)</f>
        <v>監査334-4</v>
      </c>
      <c r="I7" s="29" t="s">
        <v>373</v>
      </c>
      <c r="J7" s="7" t="s">
        <v>482</v>
      </c>
      <c r="K7" s="156" t="s">
        <v>490</v>
      </c>
      <c r="L7" s="10" t="s">
        <v>485</v>
      </c>
      <c r="M7" s="9"/>
      <c r="N7" s="9"/>
      <c r="O7" s="9"/>
      <c r="P7" s="9"/>
      <c r="Q7" s="9"/>
      <c r="R7" s="9"/>
      <c r="S7" s="9"/>
      <c r="T7" s="9"/>
      <c r="U7" s="16"/>
      <c r="V7" s="9"/>
    </row>
    <row r="8" spans="2:22" ht="40" customHeight="1">
      <c r="B8" s="150">
        <f>VLOOKUP(I8,全体!A:B,2,0)</f>
        <v>46187</v>
      </c>
      <c r="C8" s="152">
        <v>46187</v>
      </c>
      <c r="D8" s="142">
        <v>46187</v>
      </c>
      <c r="E8" s="143" t="str">
        <f t="shared" si="0"/>
        <v>日</v>
      </c>
      <c r="F8" s="144">
        <v>0.375</v>
      </c>
      <c r="G8" s="145" t="str">
        <f>VLOOKUP('2025年期後期（高松支所）'!I8,科目一覧!A:G,7,0)</f>
        <v>J2</v>
      </c>
      <c r="H8" s="146" t="str">
        <f>VLOOKUP(I8,科目一覧!A:F,6,0)</f>
        <v>税務103-1</v>
      </c>
      <c r="I8" s="147" t="s">
        <v>374</v>
      </c>
      <c r="J8" s="148" t="s">
        <v>479</v>
      </c>
      <c r="K8" s="146" t="s">
        <v>400</v>
      </c>
      <c r="L8" s="149" t="s">
        <v>480</v>
      </c>
      <c r="M8" s="9"/>
      <c r="N8" s="9"/>
      <c r="O8" s="9"/>
      <c r="P8" s="9"/>
      <c r="Q8" s="9"/>
      <c r="R8" s="9"/>
      <c r="S8" s="9"/>
      <c r="T8" s="9"/>
      <c r="U8" s="16"/>
      <c r="V8" s="9"/>
    </row>
    <row r="9" spans="2:22" ht="40" customHeight="1">
      <c r="B9" s="150">
        <f>VLOOKUP(I9,全体!A:B,2,0)</f>
        <v>46187</v>
      </c>
      <c r="C9" s="152">
        <v>46187</v>
      </c>
      <c r="D9" s="142">
        <v>46187</v>
      </c>
      <c r="E9" s="143" t="str">
        <f t="shared" si="0"/>
        <v>日</v>
      </c>
      <c r="F9" s="144">
        <v>0.54166666666666663</v>
      </c>
      <c r="G9" s="145" t="str">
        <f>VLOOKUP('2025年期後期（高松支所）'!I9,科目一覧!A:G,7,0)</f>
        <v>J2</v>
      </c>
      <c r="H9" s="146" t="str">
        <f>VLOOKUP(I9,科目一覧!A:F,6,0)</f>
        <v>経営406-1</v>
      </c>
      <c r="I9" s="147" t="s">
        <v>376</v>
      </c>
      <c r="J9" s="148" t="s">
        <v>479</v>
      </c>
      <c r="K9" s="146" t="s">
        <v>402</v>
      </c>
      <c r="L9" s="149" t="s">
        <v>480</v>
      </c>
      <c r="M9" s="9"/>
      <c r="N9" s="9"/>
      <c r="O9" s="9"/>
      <c r="P9" s="9"/>
      <c r="Q9" s="9"/>
      <c r="R9" s="9"/>
      <c r="S9" s="9"/>
      <c r="T9" s="9"/>
      <c r="U9" s="9"/>
      <c r="V9" s="9"/>
    </row>
    <row r="10" spans="2:22" ht="40" customHeight="1">
      <c r="B10" s="150">
        <f>VLOOKUP(I10,全体!A:B,2,0)</f>
        <v>46194</v>
      </c>
      <c r="C10" s="152">
        <v>46194</v>
      </c>
      <c r="D10" s="142">
        <v>46194</v>
      </c>
      <c r="E10" s="143" t="str">
        <f>TEXT(D10,"aaa")</f>
        <v>日</v>
      </c>
      <c r="F10" s="144">
        <v>0.375</v>
      </c>
      <c r="G10" s="145" t="str">
        <f>VLOOKUP('2025年期後期（高松支所）'!I10,科目一覧!A:G,7,0)</f>
        <v>J2</v>
      </c>
      <c r="H10" s="146" t="str">
        <f>VLOOKUP(I10,科目一覧!A:F,6,0)</f>
        <v>税務209-1</v>
      </c>
      <c r="I10" s="147" t="s">
        <v>377</v>
      </c>
      <c r="J10" s="148" t="s">
        <v>479</v>
      </c>
      <c r="K10" s="146" t="s">
        <v>403</v>
      </c>
      <c r="L10" s="149" t="s">
        <v>480</v>
      </c>
      <c r="M10" s="9"/>
      <c r="N10" s="9"/>
      <c r="O10" s="9"/>
      <c r="P10" s="9"/>
      <c r="Q10" s="9"/>
      <c r="R10" s="9"/>
      <c r="S10" s="9"/>
      <c r="T10" s="9"/>
      <c r="U10" s="9"/>
      <c r="V10" s="9"/>
    </row>
    <row r="11" spans="2:22" ht="40" customHeight="1">
      <c r="B11" s="150">
        <f>VLOOKUP(I11,全体!A:B,2,0)</f>
        <v>46194</v>
      </c>
      <c r="C11" s="152">
        <v>46194</v>
      </c>
      <c r="D11" s="142">
        <v>46194</v>
      </c>
      <c r="E11" s="143" t="str">
        <f>TEXT(D11,"aaa")</f>
        <v>日</v>
      </c>
      <c r="F11" s="144">
        <v>0.54166666666666663</v>
      </c>
      <c r="G11" s="145" t="str">
        <f>VLOOKUP('2025年期後期（高松支所）'!I11,科目一覧!A:G,7,0)</f>
        <v>J2</v>
      </c>
      <c r="H11" s="146" t="str">
        <f>VLOOKUP(I11,科目一覧!A:F,6,0)</f>
        <v>税務209-2</v>
      </c>
      <c r="I11" s="147" t="s">
        <v>378</v>
      </c>
      <c r="J11" s="148" t="s">
        <v>479</v>
      </c>
      <c r="K11" s="146" t="s">
        <v>403</v>
      </c>
      <c r="L11" s="149" t="s">
        <v>480</v>
      </c>
      <c r="M11" s="9"/>
      <c r="N11" s="9"/>
      <c r="O11" s="9"/>
      <c r="P11" s="9"/>
      <c r="Q11" s="9"/>
      <c r="R11" s="9"/>
      <c r="S11" s="9"/>
      <c r="T11" s="9"/>
      <c r="U11" s="9"/>
      <c r="V11" s="9"/>
    </row>
    <row r="12" spans="2:22" ht="40" customHeight="1">
      <c r="B12" s="27">
        <f>VLOOKUP(I12,全体!A:B,2,0)</f>
        <v>46195</v>
      </c>
      <c r="C12" s="26">
        <v>46195</v>
      </c>
      <c r="D12" s="155">
        <v>46195</v>
      </c>
      <c r="E12" s="143" t="s">
        <v>486</v>
      </c>
      <c r="F12" s="144"/>
      <c r="G12" s="145" t="s">
        <v>22</v>
      </c>
      <c r="H12" s="161" t="s">
        <v>488</v>
      </c>
      <c r="I12" s="147" t="s">
        <v>380</v>
      </c>
      <c r="J12" s="148" t="s">
        <v>483</v>
      </c>
      <c r="K12" s="146" t="s">
        <v>398</v>
      </c>
      <c r="L12" s="149" t="s">
        <v>489</v>
      </c>
      <c r="M12" s="9"/>
      <c r="N12" s="9"/>
      <c r="O12" s="9"/>
      <c r="P12" s="9"/>
      <c r="Q12" s="9"/>
      <c r="R12" s="9"/>
      <c r="S12" s="9"/>
      <c r="T12" s="9"/>
      <c r="U12" s="9"/>
      <c r="V12" s="9"/>
    </row>
    <row r="13" spans="2:22" ht="40" customHeight="1">
      <c r="B13" s="27">
        <f>VLOOKUP(I13,全体!A:B,2,0)</f>
        <v>46195</v>
      </c>
      <c r="C13" s="26">
        <v>46196</v>
      </c>
      <c r="D13" s="155">
        <v>46196</v>
      </c>
      <c r="E13" s="143" t="s">
        <v>487</v>
      </c>
      <c r="F13" s="144"/>
      <c r="G13" s="145" t="s">
        <v>22</v>
      </c>
      <c r="H13" s="162"/>
      <c r="I13" s="147" t="s">
        <v>380</v>
      </c>
      <c r="J13" s="148" t="s">
        <v>483</v>
      </c>
      <c r="K13" s="146" t="s">
        <v>398</v>
      </c>
      <c r="L13" s="149" t="s">
        <v>489</v>
      </c>
      <c r="M13" s="9"/>
      <c r="N13" s="9"/>
      <c r="O13" s="9"/>
      <c r="P13" s="9"/>
      <c r="Q13" s="9"/>
      <c r="R13" s="9"/>
      <c r="S13" s="9"/>
      <c r="T13" s="9"/>
      <c r="U13" s="9"/>
      <c r="V13" s="9"/>
    </row>
    <row r="14" spans="2:22" ht="40" customHeight="1">
      <c r="B14" s="27">
        <f>VLOOKUP(I14,全体!A:B,2,0)</f>
        <v>46208</v>
      </c>
      <c r="C14" s="25">
        <v>46208</v>
      </c>
      <c r="D14" s="24">
        <f>VLOOKUP(I14,全体!A:B,2,0)</f>
        <v>46208</v>
      </c>
      <c r="E14" s="15" t="str">
        <f t="shared" ref="E14" si="1">TEXT(D14,"aaa")</f>
        <v>日</v>
      </c>
      <c r="F14" s="20">
        <v>0.40972222222222221</v>
      </c>
      <c r="G14" s="28" t="s">
        <v>22</v>
      </c>
      <c r="H14" s="8" t="s">
        <v>484</v>
      </c>
      <c r="I14" s="157" t="s">
        <v>382</v>
      </c>
      <c r="J14" s="158" t="s">
        <v>481</v>
      </c>
      <c r="K14" s="156" t="s">
        <v>492</v>
      </c>
      <c r="L14" s="10" t="s">
        <v>485</v>
      </c>
      <c r="M14" s="9"/>
      <c r="N14" s="9"/>
      <c r="O14" s="9"/>
      <c r="P14" s="9"/>
      <c r="Q14" s="9"/>
      <c r="R14" s="9"/>
      <c r="S14" s="9"/>
      <c r="T14" s="9"/>
      <c r="U14" s="11"/>
      <c r="V14" s="12"/>
    </row>
    <row r="15" spans="2:22" ht="40" customHeight="1">
      <c r="B15" s="27">
        <f>VLOOKUP(I15,全体!A:B,2,0)</f>
        <v>46208</v>
      </c>
      <c r="C15" s="25">
        <v>46208</v>
      </c>
      <c r="D15" s="24">
        <f>VLOOKUP(I15,全体!A:B,2,0)</f>
        <v>46208</v>
      </c>
      <c r="E15" s="15" t="str">
        <f t="shared" ref="E15:E29" si="2">TEXT(D15,"aaa")</f>
        <v>日</v>
      </c>
      <c r="F15" s="20">
        <v>0.55555555555555558</v>
      </c>
      <c r="G15" s="28" t="s">
        <v>22</v>
      </c>
      <c r="H15" s="8" t="s">
        <v>484</v>
      </c>
      <c r="I15" s="157" t="s">
        <v>383</v>
      </c>
      <c r="J15" s="158" t="s">
        <v>481</v>
      </c>
      <c r="K15" s="156" t="s">
        <v>492</v>
      </c>
      <c r="L15" s="10" t="s">
        <v>485</v>
      </c>
      <c r="M15" s="9"/>
      <c r="N15" s="9"/>
      <c r="O15" s="9"/>
      <c r="P15" s="9"/>
      <c r="Q15" s="9"/>
      <c r="R15" s="9"/>
      <c r="S15" s="9"/>
      <c r="T15" s="9"/>
      <c r="U15" s="11"/>
      <c r="V15" s="12"/>
    </row>
    <row r="16" spans="2:22" ht="40" customHeight="1">
      <c r="B16" s="150">
        <f>VLOOKUP(I16,全体!A:B,2,0)</f>
        <v>46222</v>
      </c>
      <c r="C16" s="151">
        <v>46222</v>
      </c>
      <c r="D16" s="24">
        <f>VLOOKUP(I16,全体!A:B,2,0)</f>
        <v>46222</v>
      </c>
      <c r="E16" s="15" t="str">
        <f t="shared" si="2"/>
        <v>日</v>
      </c>
      <c r="F16" s="20">
        <v>0.40972222222222221</v>
      </c>
      <c r="G16" s="28" t="s">
        <v>22</v>
      </c>
      <c r="H16" s="8" t="s">
        <v>484</v>
      </c>
      <c r="I16" s="157" t="s">
        <v>384</v>
      </c>
      <c r="J16" s="158" t="s">
        <v>481</v>
      </c>
      <c r="K16" s="156" t="s">
        <v>493</v>
      </c>
      <c r="L16" s="10" t="s">
        <v>485</v>
      </c>
      <c r="M16" s="9"/>
      <c r="N16" s="9"/>
      <c r="O16" s="9"/>
      <c r="P16" s="9"/>
      <c r="Q16" s="9"/>
      <c r="R16" s="9"/>
      <c r="S16" s="9"/>
      <c r="T16" s="9"/>
      <c r="U16" s="11"/>
      <c r="V16" s="12"/>
    </row>
    <row r="17" spans="2:22" ht="40" customHeight="1">
      <c r="B17" s="150">
        <f>VLOOKUP(I17,全体!A:B,2,0)</f>
        <v>46222</v>
      </c>
      <c r="C17" s="151">
        <v>46222</v>
      </c>
      <c r="D17" s="24">
        <f>VLOOKUP(I17,全体!A:B,2,0)</f>
        <v>46222</v>
      </c>
      <c r="E17" s="15" t="str">
        <f t="shared" si="2"/>
        <v>日</v>
      </c>
      <c r="F17" s="20">
        <v>0.55555555555555558</v>
      </c>
      <c r="G17" s="28" t="s">
        <v>54</v>
      </c>
      <c r="H17" s="8" t="s">
        <v>484</v>
      </c>
      <c r="I17" s="157" t="s">
        <v>385</v>
      </c>
      <c r="J17" s="158" t="s">
        <v>481</v>
      </c>
      <c r="K17" s="156" t="s">
        <v>493</v>
      </c>
      <c r="L17" s="10" t="s">
        <v>485</v>
      </c>
      <c r="M17" s="9"/>
      <c r="N17" s="9"/>
      <c r="O17" s="9"/>
      <c r="P17" s="9"/>
      <c r="Q17" s="9"/>
      <c r="R17" s="9"/>
      <c r="S17" s="9"/>
      <c r="T17" s="9"/>
      <c r="U17" s="11"/>
      <c r="V17" s="12"/>
    </row>
    <row r="18" spans="2:22" ht="40" customHeight="1">
      <c r="B18" s="27">
        <f>VLOOKUP(I18,全体!A:B,2,0)</f>
        <v>46228</v>
      </c>
      <c r="C18" s="25">
        <v>46228</v>
      </c>
      <c r="D18" s="159">
        <v>46235</v>
      </c>
      <c r="E18" s="15" t="str">
        <f>TEXT(D18,"aaa")</f>
        <v>土</v>
      </c>
      <c r="F18" s="18">
        <v>0.39583333333333331</v>
      </c>
      <c r="G18" s="28" t="str">
        <f>VLOOKUP('2025年期後期（高松支所）'!I18,科目一覧!A:G,7,0)</f>
        <v>J1</v>
      </c>
      <c r="H18" s="8" t="str">
        <f>VLOOKUP(I18,科目一覧!A:F,6,0)</f>
        <v>経営201-2</v>
      </c>
      <c r="I18" s="29" t="s">
        <v>387</v>
      </c>
      <c r="J18" s="7" t="s">
        <v>482</v>
      </c>
      <c r="K18" s="156" t="s">
        <v>494</v>
      </c>
      <c r="L18" s="10" t="s">
        <v>485</v>
      </c>
      <c r="M18" s="9"/>
      <c r="N18" s="9"/>
      <c r="O18" s="9"/>
      <c r="P18" s="9"/>
      <c r="Q18" s="9"/>
      <c r="R18" s="9"/>
      <c r="S18" s="9"/>
      <c r="T18" s="9"/>
      <c r="U18" s="11"/>
      <c r="V18" s="12"/>
    </row>
    <row r="19" spans="2:22" ht="40" customHeight="1">
      <c r="B19" s="27">
        <f>VLOOKUP(I19,全体!A:B,2,0)</f>
        <v>46225</v>
      </c>
      <c r="C19" s="25">
        <f>C17+6</f>
        <v>46228</v>
      </c>
      <c r="D19" s="159">
        <v>46235</v>
      </c>
      <c r="E19" s="15" t="str">
        <f t="shared" si="2"/>
        <v>土</v>
      </c>
      <c r="F19" s="18">
        <v>0.5625</v>
      </c>
      <c r="G19" s="28" t="str">
        <f>VLOOKUP('2025年期後期（高松支所）'!I19,科目一覧!A:G,7,0)</f>
        <v>J2</v>
      </c>
      <c r="H19" s="8" t="str">
        <f>VLOOKUP(I19,科目一覧!A:F,6,0)</f>
        <v>法規302-2</v>
      </c>
      <c r="I19" s="29" t="s">
        <v>386</v>
      </c>
      <c r="J19" s="7" t="s">
        <v>482</v>
      </c>
      <c r="K19" s="156" t="s">
        <v>494</v>
      </c>
      <c r="L19" s="10" t="s">
        <v>485</v>
      </c>
      <c r="M19" s="9"/>
      <c r="N19" s="9"/>
      <c r="O19" s="9"/>
      <c r="P19" s="9"/>
      <c r="Q19" s="9"/>
      <c r="R19" s="9"/>
      <c r="S19" s="9"/>
      <c r="T19" s="9"/>
      <c r="U19" s="11"/>
      <c r="V19" s="12"/>
    </row>
    <row r="20" spans="2:22" ht="40" customHeight="1">
      <c r="B20" s="150">
        <f>VLOOKUP(I20,全体!A:B,2,0)</f>
        <v>46257</v>
      </c>
      <c r="C20" s="151">
        <v>46257</v>
      </c>
      <c r="D20" s="154">
        <f>VLOOKUP(I20,全体!A:B,2,0)</f>
        <v>46257</v>
      </c>
      <c r="E20" s="15" t="str">
        <f t="shared" si="2"/>
        <v>日</v>
      </c>
      <c r="F20" s="20">
        <v>0.40972222222222221</v>
      </c>
      <c r="G20" s="8" t="s">
        <v>54</v>
      </c>
      <c r="H20" s="8" t="s">
        <v>484</v>
      </c>
      <c r="I20" s="29" t="s">
        <v>388</v>
      </c>
      <c r="J20" s="7" t="s">
        <v>481</v>
      </c>
      <c r="K20" s="156" t="s">
        <v>491</v>
      </c>
      <c r="L20" s="10" t="s">
        <v>485</v>
      </c>
      <c r="M20" s="9"/>
      <c r="N20" s="9"/>
      <c r="O20" s="9"/>
      <c r="P20" s="9"/>
      <c r="Q20" s="9"/>
      <c r="R20" s="9"/>
      <c r="S20" s="9"/>
      <c r="T20" s="9"/>
      <c r="U20" s="11"/>
      <c r="V20" s="12"/>
    </row>
    <row r="21" spans="2:22" ht="40" customHeight="1">
      <c r="B21" s="150">
        <f>VLOOKUP(I21,全体!A:B,2,0)</f>
        <v>46257</v>
      </c>
      <c r="C21" s="151">
        <v>46257</v>
      </c>
      <c r="D21" s="154">
        <f>VLOOKUP(I21,全体!A:B,2,0)</f>
        <v>46257</v>
      </c>
      <c r="E21" s="15" t="str">
        <f t="shared" si="2"/>
        <v>日</v>
      </c>
      <c r="F21" s="20">
        <v>0.55555555555555558</v>
      </c>
      <c r="G21" s="8" t="s">
        <v>31</v>
      </c>
      <c r="H21" s="8" t="s">
        <v>484</v>
      </c>
      <c r="I21" s="29" t="s">
        <v>389</v>
      </c>
      <c r="J21" s="7" t="s">
        <v>481</v>
      </c>
      <c r="K21" s="156" t="s">
        <v>491</v>
      </c>
      <c r="L21" s="10" t="s">
        <v>485</v>
      </c>
      <c r="M21" s="9"/>
      <c r="N21" s="9"/>
      <c r="O21" s="9"/>
      <c r="P21" s="9"/>
      <c r="Q21" s="9"/>
      <c r="R21" s="9"/>
      <c r="S21" s="9"/>
      <c r="T21" s="9"/>
      <c r="U21" s="11"/>
      <c r="V21" s="12"/>
    </row>
    <row r="22" spans="2:22" ht="40" customHeight="1">
      <c r="B22" s="150">
        <f>VLOOKUP(I22,全体!A:B,2,0)</f>
        <v>46263</v>
      </c>
      <c r="C22" s="151">
        <v>46263</v>
      </c>
      <c r="D22" s="154">
        <f>VLOOKUP(I22,全体!A:B,2,0)</f>
        <v>46263</v>
      </c>
      <c r="E22" s="15" t="str">
        <f t="shared" si="2"/>
        <v>土</v>
      </c>
      <c r="F22" s="20">
        <v>0.40972222222222221</v>
      </c>
      <c r="G22" s="8" t="s">
        <v>22</v>
      </c>
      <c r="H22" s="8" t="s">
        <v>484</v>
      </c>
      <c r="I22" s="29" t="s">
        <v>390</v>
      </c>
      <c r="J22" s="7" t="s">
        <v>481</v>
      </c>
      <c r="K22" s="156" t="s">
        <v>490</v>
      </c>
      <c r="L22" s="10" t="s">
        <v>485</v>
      </c>
      <c r="M22" s="9"/>
      <c r="N22" s="9"/>
      <c r="O22" s="9"/>
      <c r="P22" s="9"/>
      <c r="Q22" s="9"/>
      <c r="R22" s="9"/>
      <c r="S22" s="9"/>
      <c r="T22" s="9"/>
      <c r="U22" s="11"/>
      <c r="V22" s="12"/>
    </row>
    <row r="23" spans="2:22" ht="40" customHeight="1">
      <c r="B23" s="150">
        <f>VLOOKUP(I23,全体!A:B,2,0)</f>
        <v>46263</v>
      </c>
      <c r="C23" s="151">
        <v>46263</v>
      </c>
      <c r="D23" s="154">
        <f>VLOOKUP(I23,全体!A:B,2,0)</f>
        <v>46263</v>
      </c>
      <c r="E23" s="15" t="str">
        <f t="shared" si="2"/>
        <v>土</v>
      </c>
      <c r="F23" s="20">
        <v>0.55555555555555558</v>
      </c>
      <c r="G23" s="8" t="s">
        <v>22</v>
      </c>
      <c r="H23" s="8" t="s">
        <v>484</v>
      </c>
      <c r="I23" s="29" t="s">
        <v>391</v>
      </c>
      <c r="J23" s="7" t="s">
        <v>481</v>
      </c>
      <c r="K23" s="156" t="s">
        <v>490</v>
      </c>
      <c r="L23" s="10" t="s">
        <v>485</v>
      </c>
      <c r="M23" s="9"/>
      <c r="N23" s="9"/>
      <c r="O23" s="9"/>
      <c r="P23" s="9"/>
      <c r="Q23" s="9"/>
      <c r="R23" s="9"/>
      <c r="S23" s="9"/>
      <c r="T23" s="9"/>
      <c r="U23" s="11"/>
      <c r="V23" s="12"/>
    </row>
    <row r="24" spans="2:22" ht="40" customHeight="1">
      <c r="B24" s="150">
        <f>VLOOKUP(I24,全体!A:B,2,0)</f>
        <v>46264</v>
      </c>
      <c r="C24" s="151">
        <v>46264</v>
      </c>
      <c r="D24" s="154">
        <f>VLOOKUP(I24,全体!A:B,2,0)</f>
        <v>46264</v>
      </c>
      <c r="E24" s="15" t="str">
        <f t="shared" si="2"/>
        <v>日</v>
      </c>
      <c r="F24" s="20">
        <v>0.40972222222222221</v>
      </c>
      <c r="G24" s="8" t="s">
        <v>22</v>
      </c>
      <c r="H24" s="8" t="s">
        <v>484</v>
      </c>
      <c r="I24" s="29" t="s">
        <v>392</v>
      </c>
      <c r="J24" s="7" t="s">
        <v>481</v>
      </c>
      <c r="K24" s="156" t="s">
        <v>492</v>
      </c>
      <c r="L24" s="10" t="s">
        <v>485</v>
      </c>
      <c r="M24" s="9"/>
      <c r="N24" s="9"/>
      <c r="O24" s="9"/>
      <c r="P24" s="9"/>
      <c r="Q24" s="9"/>
      <c r="R24" s="9"/>
      <c r="S24" s="9"/>
      <c r="T24" s="9"/>
      <c r="U24" s="11"/>
      <c r="V24" s="12"/>
    </row>
    <row r="25" spans="2:22" ht="40" customHeight="1">
      <c r="B25" s="150">
        <f>VLOOKUP(I25,全体!A:B,2,0)</f>
        <v>46264</v>
      </c>
      <c r="C25" s="151">
        <v>46264</v>
      </c>
      <c r="D25" s="154">
        <f>VLOOKUP(I25,全体!A:B,2,0)</f>
        <v>46264</v>
      </c>
      <c r="E25" s="15" t="str">
        <f t="shared" si="2"/>
        <v>日</v>
      </c>
      <c r="F25" s="20">
        <v>0.55555555555555558</v>
      </c>
      <c r="G25" s="8" t="s">
        <v>22</v>
      </c>
      <c r="H25" s="8" t="s">
        <v>484</v>
      </c>
      <c r="I25" s="29" t="s">
        <v>393</v>
      </c>
      <c r="J25" s="7" t="s">
        <v>481</v>
      </c>
      <c r="K25" s="156" t="s">
        <v>492</v>
      </c>
      <c r="L25" s="10" t="s">
        <v>485</v>
      </c>
      <c r="M25" s="9"/>
      <c r="N25" s="9"/>
      <c r="O25" s="9"/>
      <c r="P25" s="9"/>
      <c r="Q25" s="9"/>
      <c r="R25" s="9"/>
      <c r="S25" s="9"/>
      <c r="T25" s="9"/>
      <c r="U25" s="11"/>
      <c r="V25" s="12"/>
    </row>
    <row r="26" spans="2:22" ht="40" customHeight="1">
      <c r="B26" s="150">
        <f>VLOOKUP(I26,全体!A:B,2,0)</f>
        <v>46270</v>
      </c>
      <c r="C26" s="151">
        <v>46270</v>
      </c>
      <c r="D26" s="154">
        <f>VLOOKUP(I26,全体!A:B,2,0)</f>
        <v>46270</v>
      </c>
      <c r="E26" s="15" t="str">
        <f t="shared" si="2"/>
        <v>土</v>
      </c>
      <c r="F26" s="20">
        <v>0.40972222222222221</v>
      </c>
      <c r="G26" s="8" t="s">
        <v>22</v>
      </c>
      <c r="H26" s="8" t="s">
        <v>484</v>
      </c>
      <c r="I26" s="29" t="s">
        <v>394</v>
      </c>
      <c r="J26" s="7" t="s">
        <v>481</v>
      </c>
      <c r="K26" s="156" t="s">
        <v>493</v>
      </c>
      <c r="L26" s="10" t="s">
        <v>485</v>
      </c>
      <c r="M26" s="9"/>
      <c r="N26" s="9"/>
      <c r="O26" s="9"/>
      <c r="P26" s="9"/>
      <c r="Q26" s="9"/>
      <c r="R26" s="9"/>
      <c r="S26" s="9"/>
      <c r="T26" s="9"/>
      <c r="U26" s="11"/>
      <c r="V26" s="12"/>
    </row>
    <row r="27" spans="2:22" ht="40" customHeight="1">
      <c r="B27" s="150">
        <f>VLOOKUP(I27,全体!A:B,2,0)</f>
        <v>46270</v>
      </c>
      <c r="C27" s="151">
        <v>46270</v>
      </c>
      <c r="D27" s="154">
        <f>VLOOKUP(I27,全体!A:B,2,0)</f>
        <v>46270</v>
      </c>
      <c r="E27" s="15" t="str">
        <f t="shared" si="2"/>
        <v>土</v>
      </c>
      <c r="F27" s="20">
        <v>0.55555555555555558</v>
      </c>
      <c r="G27" s="8" t="s">
        <v>22</v>
      </c>
      <c r="H27" s="8" t="s">
        <v>484</v>
      </c>
      <c r="I27" s="29" t="s">
        <v>395</v>
      </c>
      <c r="J27" s="7" t="s">
        <v>481</v>
      </c>
      <c r="K27" s="156" t="s">
        <v>493</v>
      </c>
      <c r="L27" s="10" t="s">
        <v>485</v>
      </c>
      <c r="M27" s="9"/>
      <c r="N27" s="9"/>
      <c r="O27" s="9"/>
      <c r="P27" s="9"/>
      <c r="Q27" s="9"/>
      <c r="R27" s="9"/>
      <c r="S27" s="9"/>
      <c r="T27" s="9"/>
      <c r="U27" s="11"/>
      <c r="V27" s="12"/>
    </row>
    <row r="28" spans="2:22" ht="40" customHeight="1">
      <c r="B28" s="150">
        <f>VLOOKUP(I28,全体!A:B,2,0)</f>
        <v>46271</v>
      </c>
      <c r="C28" s="151">
        <v>46271</v>
      </c>
      <c r="D28" s="154">
        <f>VLOOKUP(I28,全体!A:B,2,0)</f>
        <v>46271</v>
      </c>
      <c r="E28" s="15" t="str">
        <f t="shared" si="2"/>
        <v>日</v>
      </c>
      <c r="F28" s="20">
        <v>0.40972222222222221</v>
      </c>
      <c r="G28" s="8" t="s">
        <v>22</v>
      </c>
      <c r="H28" s="8" t="s">
        <v>484</v>
      </c>
      <c r="I28" s="29" t="s">
        <v>396</v>
      </c>
      <c r="J28" s="7" t="s">
        <v>481</v>
      </c>
      <c r="K28" s="156" t="s">
        <v>494</v>
      </c>
      <c r="L28" s="10" t="s">
        <v>485</v>
      </c>
      <c r="M28" s="9"/>
      <c r="N28" s="9"/>
      <c r="O28" s="9"/>
      <c r="P28" s="9"/>
      <c r="Q28" s="9"/>
      <c r="R28" s="9"/>
      <c r="S28" s="9"/>
      <c r="T28" s="9"/>
      <c r="U28" s="11"/>
      <c r="V28" s="12"/>
    </row>
    <row r="29" spans="2:22" ht="40" customHeight="1">
      <c r="B29" s="150">
        <f>VLOOKUP(I29,全体!A:B,2,0)</f>
        <v>46271</v>
      </c>
      <c r="C29" s="151">
        <v>46271</v>
      </c>
      <c r="D29" s="154">
        <f>VLOOKUP(I29,全体!A:B,2,0)</f>
        <v>46271</v>
      </c>
      <c r="E29" s="15" t="str">
        <f t="shared" si="2"/>
        <v>日</v>
      </c>
      <c r="F29" s="20">
        <v>0.55555555555555558</v>
      </c>
      <c r="G29" s="8" t="s">
        <v>54</v>
      </c>
      <c r="H29" s="8" t="s">
        <v>484</v>
      </c>
      <c r="I29" s="29" t="s">
        <v>397</v>
      </c>
      <c r="J29" s="7" t="s">
        <v>481</v>
      </c>
      <c r="K29" s="156" t="s">
        <v>494</v>
      </c>
      <c r="L29" s="10" t="s">
        <v>485</v>
      </c>
      <c r="M29" s="9"/>
      <c r="N29" s="9"/>
      <c r="O29" s="9"/>
      <c r="P29" s="9"/>
      <c r="Q29" s="9"/>
      <c r="R29" s="9"/>
      <c r="S29" s="9"/>
      <c r="T29" s="9"/>
      <c r="U29" s="11"/>
      <c r="V29" s="12"/>
    </row>
  </sheetData>
  <autoFilter ref="B3:L29" xr:uid="{00000000-0001-0000-0000-000000000000}"/>
  <sortState xmlns:xlrd2="http://schemas.microsoft.com/office/spreadsheetml/2017/richdata2" ref="D4:L14">
    <sortCondition ref="D4:D14"/>
  </sortState>
  <mergeCells count="2">
    <mergeCell ref="D1:L1"/>
    <mergeCell ref="H12:H13"/>
  </mergeCells>
  <phoneticPr fontId="2"/>
  <conditionalFormatting sqref="E4:F29">
    <cfRule type="containsText" dxfId="4" priority="4" operator="containsText" text="日">
      <formula>NOT(ISERROR(SEARCH("日",E4)))</formula>
    </cfRule>
    <cfRule type="containsText" dxfId="3" priority="5" operator="containsText" text="土">
      <formula>NOT(ISERROR(SEARCH("土",E4)))</formula>
    </cfRule>
  </conditionalFormatting>
  <conditionalFormatting sqref="E4:L7 D8:L11 E12:L13 D14:L14 D15:K17 L15:L29 E18:K19 D20:K29">
    <cfRule type="containsBlanks" dxfId="2" priority="1">
      <formula>LEN(TRIM(D4))=0</formula>
    </cfRule>
  </conditionalFormatting>
  <dataValidations count="4">
    <dataValidation imeMode="off" allowBlank="1" showInputMessage="1" showErrorMessage="1" sqref="I7 I14:I29 H12" xr:uid="{BF5D5A8D-D6D7-40DF-B54A-5628D870B367}"/>
    <dataValidation imeMode="hiragana" allowBlank="1" showInputMessage="1" showErrorMessage="1" sqref="K10:K11" xr:uid="{91627B08-1845-422B-BA88-9AFBB64CD06C}"/>
    <dataValidation type="list" allowBlank="1" showInputMessage="1" showErrorMessage="1" sqref="J2:J1048576" xr:uid="{D37E7610-87FF-4348-AC5F-7D39EEF5F0E4}">
      <formula1>"宿泊研修,日帰研修,ゼミナール,ディスカッション,考査,オンラインライブ"</formula1>
    </dataValidation>
    <dataValidation type="list" allowBlank="1" showInputMessage="1" showErrorMessage="1" sqref="G4:G1048576" xr:uid="{8F9915E4-1D78-4D19-A808-CA4CE0DEDEB2}">
      <formula1>"J1,J2,J3,J1～J3"</formula1>
    </dataValidation>
  </dataValidations>
  <printOptions horizontalCentered="1"/>
  <pageMargins left="0" right="0" top="0" bottom="0" header="0" footer="0"/>
  <pageSetup paperSize="9" scale="53"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30" customWidth="1"/>
    <col min="2" max="2" width="5" style="31"/>
    <col min="3" max="3" width="10.90625" style="30" customWidth="1"/>
    <col min="4" max="4" width="3.7265625" style="30" bestFit="1" customWidth="1"/>
    <col min="5" max="5" width="3.26953125" style="30" bestFit="1" customWidth="1"/>
    <col min="6" max="6" width="11.54296875" style="32" bestFit="1" customWidth="1"/>
    <col min="7" max="7" width="13.81640625" style="96" bestFit="1" customWidth="1"/>
    <col min="8" max="10" width="3.90625" style="96" customWidth="1"/>
    <col min="11" max="11" width="3.6328125" style="96" customWidth="1"/>
    <col min="12" max="12" width="4.90625" style="96" customWidth="1"/>
    <col min="13" max="16384" width="5" style="36"/>
  </cols>
  <sheetData>
    <row r="1" spans="1:12" ht="12.5" customHeight="1" thickBot="1">
      <c r="G1" s="33"/>
      <c r="H1" s="34"/>
      <c r="I1" s="35"/>
      <c r="J1" s="35"/>
      <c r="K1" s="35"/>
      <c r="L1" s="35"/>
    </row>
    <row r="2" spans="1:12" s="42" customFormat="1" ht="53.15" customHeight="1" thickBot="1">
      <c r="A2" s="37" t="s">
        <v>10</v>
      </c>
      <c r="B2" s="38"/>
      <c r="C2" s="164"/>
      <c r="D2" s="165"/>
      <c r="E2" s="166"/>
      <c r="F2" s="39" t="s">
        <v>11</v>
      </c>
      <c r="G2" s="40" t="s">
        <v>12</v>
      </c>
      <c r="H2" s="40" t="s">
        <v>13</v>
      </c>
      <c r="I2" s="40" t="s">
        <v>14</v>
      </c>
      <c r="J2" s="41" t="s">
        <v>15</v>
      </c>
      <c r="K2" s="41" t="s">
        <v>16</v>
      </c>
      <c r="L2" s="40" t="s">
        <v>17</v>
      </c>
    </row>
    <row r="3" spans="1:12" ht="28.5" hidden="1" customHeight="1" thickBot="1">
      <c r="A3" s="43" t="s">
        <v>18</v>
      </c>
      <c r="B3" s="167" t="s">
        <v>19</v>
      </c>
      <c r="C3" s="44" t="s">
        <v>20</v>
      </c>
      <c r="D3" s="45">
        <v>134</v>
      </c>
      <c r="E3" s="45">
        <v>1</v>
      </c>
      <c r="F3" s="46" t="s">
        <v>21</v>
      </c>
      <c r="G3" s="47" t="s">
        <v>22</v>
      </c>
      <c r="H3" s="47" t="s">
        <v>23</v>
      </c>
      <c r="I3" s="47">
        <v>3</v>
      </c>
      <c r="J3" s="47"/>
      <c r="K3" s="47" t="s">
        <v>24</v>
      </c>
      <c r="L3" s="47"/>
    </row>
    <row r="4" spans="1:12" ht="28.5" hidden="1" customHeight="1" thickBot="1">
      <c r="A4" s="48" t="s">
        <v>25</v>
      </c>
      <c r="B4" s="167"/>
      <c r="C4" s="44" t="s">
        <v>20</v>
      </c>
      <c r="D4" s="49">
        <v>134</v>
      </c>
      <c r="E4" s="49">
        <v>2</v>
      </c>
      <c r="F4" s="46" t="s">
        <v>26</v>
      </c>
      <c r="G4" s="47" t="s">
        <v>22</v>
      </c>
      <c r="H4" s="47" t="s">
        <v>23</v>
      </c>
      <c r="I4" s="47">
        <v>3</v>
      </c>
      <c r="J4" s="47"/>
      <c r="K4" s="47" t="s">
        <v>24</v>
      </c>
      <c r="L4" s="47"/>
    </row>
    <row r="5" spans="1:12" ht="28.5" hidden="1" customHeight="1" thickBot="1">
      <c r="A5" s="48" t="s">
        <v>27</v>
      </c>
      <c r="B5" s="167"/>
      <c r="C5" s="44" t="s">
        <v>20</v>
      </c>
      <c r="D5" s="49">
        <v>134</v>
      </c>
      <c r="E5" s="49">
        <v>3</v>
      </c>
      <c r="F5" s="46" t="s">
        <v>28</v>
      </c>
      <c r="G5" s="47" t="s">
        <v>22</v>
      </c>
      <c r="H5" s="47" t="s">
        <v>23</v>
      </c>
      <c r="I5" s="47">
        <v>3</v>
      </c>
      <c r="J5" s="47"/>
      <c r="K5" s="47" t="s">
        <v>24</v>
      </c>
      <c r="L5" s="47"/>
    </row>
    <row r="6" spans="1:12" ht="28.5" hidden="1" customHeight="1" thickBot="1">
      <c r="A6" s="50" t="s">
        <v>29</v>
      </c>
      <c r="B6" s="167"/>
      <c r="C6" s="44" t="s">
        <v>20</v>
      </c>
      <c r="D6" s="51">
        <v>135</v>
      </c>
      <c r="E6" s="51">
        <v>1</v>
      </c>
      <c r="F6" s="46" t="s">
        <v>30</v>
      </c>
      <c r="G6" s="47" t="s">
        <v>31</v>
      </c>
      <c r="H6" s="47" t="s">
        <v>32</v>
      </c>
      <c r="I6" s="47">
        <v>2</v>
      </c>
      <c r="J6" s="47"/>
      <c r="K6" s="47" t="s">
        <v>24</v>
      </c>
      <c r="L6" s="47"/>
    </row>
    <row r="7" spans="1:12" ht="28.5" hidden="1" customHeight="1" thickBot="1">
      <c r="A7" s="52" t="s">
        <v>33</v>
      </c>
      <c r="B7" s="167"/>
      <c r="C7" s="44" t="s">
        <v>20</v>
      </c>
      <c r="D7" s="49">
        <v>231</v>
      </c>
      <c r="E7" s="49">
        <v>1</v>
      </c>
      <c r="F7" s="46" t="s">
        <v>34</v>
      </c>
      <c r="G7" s="47" t="s">
        <v>22</v>
      </c>
      <c r="H7" s="47" t="s">
        <v>32</v>
      </c>
      <c r="I7" s="47">
        <v>3</v>
      </c>
      <c r="J7" s="47"/>
      <c r="K7" s="47" t="s">
        <v>24</v>
      </c>
      <c r="L7" s="47"/>
    </row>
    <row r="8" spans="1:12" ht="28.5" customHeight="1" thickBot="1">
      <c r="A8" s="52" t="s">
        <v>35</v>
      </c>
      <c r="B8" s="167"/>
      <c r="C8" s="44" t="s">
        <v>20</v>
      </c>
      <c r="D8" s="49">
        <v>201</v>
      </c>
      <c r="E8" s="49">
        <v>1</v>
      </c>
      <c r="F8" s="46" t="s">
        <v>36</v>
      </c>
      <c r="G8" s="47" t="s">
        <v>22</v>
      </c>
      <c r="H8" s="47" t="s">
        <v>32</v>
      </c>
      <c r="I8" s="47">
        <v>3</v>
      </c>
      <c r="J8" s="47"/>
      <c r="K8" s="47" t="s">
        <v>37</v>
      </c>
      <c r="L8" s="47"/>
    </row>
    <row r="9" spans="1:12" ht="28.5" customHeight="1" thickBot="1">
      <c r="A9" s="52" t="s">
        <v>38</v>
      </c>
      <c r="B9" s="167"/>
      <c r="C9" s="44" t="s">
        <v>20</v>
      </c>
      <c r="D9" s="49">
        <v>201</v>
      </c>
      <c r="E9" s="49">
        <v>2</v>
      </c>
      <c r="F9" s="46" t="s">
        <v>39</v>
      </c>
      <c r="G9" s="47" t="s">
        <v>22</v>
      </c>
      <c r="H9" s="47" t="s">
        <v>32</v>
      </c>
      <c r="I9" s="47">
        <v>3</v>
      </c>
      <c r="J9" s="47"/>
      <c r="K9" s="47" t="s">
        <v>37</v>
      </c>
      <c r="L9" s="47"/>
    </row>
    <row r="10" spans="1:12" ht="28.5" customHeight="1" thickBot="1">
      <c r="A10" s="52" t="s">
        <v>40</v>
      </c>
      <c r="B10" s="167"/>
      <c r="C10" s="44" t="s">
        <v>20</v>
      </c>
      <c r="D10" s="49">
        <v>201</v>
      </c>
      <c r="E10" s="49">
        <v>3</v>
      </c>
      <c r="F10" s="46" t="s">
        <v>41</v>
      </c>
      <c r="G10" s="47" t="s">
        <v>22</v>
      </c>
      <c r="H10" s="47" t="s">
        <v>32</v>
      </c>
      <c r="I10" s="47">
        <v>3</v>
      </c>
      <c r="J10" s="47"/>
      <c r="K10" s="47" t="s">
        <v>37</v>
      </c>
      <c r="L10" s="47"/>
    </row>
    <row r="11" spans="1:12" ht="28.5" customHeight="1" thickBot="1">
      <c r="A11" s="52" t="s">
        <v>42</v>
      </c>
      <c r="B11" s="167"/>
      <c r="C11" s="44" t="s">
        <v>20</v>
      </c>
      <c r="D11" s="49">
        <v>201</v>
      </c>
      <c r="E11" s="49">
        <v>4</v>
      </c>
      <c r="F11" s="46" t="s">
        <v>43</v>
      </c>
      <c r="G11" s="47" t="s">
        <v>22</v>
      </c>
      <c r="H11" s="47" t="s">
        <v>32</v>
      </c>
      <c r="I11" s="47">
        <v>3</v>
      </c>
      <c r="J11" s="47"/>
      <c r="K11" s="47" t="s">
        <v>37</v>
      </c>
      <c r="L11" s="47"/>
    </row>
    <row r="12" spans="1:12" ht="28.5" hidden="1" customHeight="1">
      <c r="A12" s="53" t="s">
        <v>44</v>
      </c>
      <c r="B12" s="167"/>
      <c r="C12" s="44" t="s">
        <v>20</v>
      </c>
      <c r="D12" s="54">
        <v>201</v>
      </c>
      <c r="E12" s="54">
        <v>5</v>
      </c>
      <c r="F12" s="46" t="s">
        <v>45</v>
      </c>
      <c r="G12" s="47"/>
      <c r="H12" s="47"/>
      <c r="I12" s="47"/>
      <c r="J12" s="47"/>
      <c r="K12" s="47"/>
      <c r="L12" s="47"/>
    </row>
    <row r="13" spans="1:12" ht="28.5" hidden="1" customHeight="1" thickBot="1">
      <c r="A13" s="48" t="s">
        <v>46</v>
      </c>
      <c r="B13" s="167"/>
      <c r="C13" s="44" t="s">
        <v>20</v>
      </c>
      <c r="D13" s="49">
        <v>232</v>
      </c>
      <c r="E13" s="49">
        <v>1</v>
      </c>
      <c r="F13" s="46" t="s">
        <v>47</v>
      </c>
      <c r="G13" s="47" t="s">
        <v>22</v>
      </c>
      <c r="H13" s="47" t="s">
        <v>32</v>
      </c>
      <c r="I13" s="47">
        <v>3</v>
      </c>
      <c r="J13" s="47"/>
      <c r="K13" s="47" t="s">
        <v>24</v>
      </c>
      <c r="L13" s="47"/>
    </row>
    <row r="14" spans="1:12" ht="28.5" hidden="1" customHeight="1" thickBot="1">
      <c r="A14" s="48" t="s">
        <v>48</v>
      </c>
      <c r="B14" s="167"/>
      <c r="C14" s="44" t="s">
        <v>20</v>
      </c>
      <c r="D14" s="49">
        <v>232</v>
      </c>
      <c r="E14" s="49">
        <v>2</v>
      </c>
      <c r="F14" s="46" t="s">
        <v>49</v>
      </c>
      <c r="G14" s="47" t="s">
        <v>22</v>
      </c>
      <c r="H14" s="47" t="s">
        <v>32</v>
      </c>
      <c r="I14" s="47">
        <v>3</v>
      </c>
      <c r="J14" s="47"/>
      <c r="K14" s="47" t="s">
        <v>24</v>
      </c>
      <c r="L14" s="47"/>
    </row>
    <row r="15" spans="1:12" ht="28.5" hidden="1" customHeight="1" thickBot="1">
      <c r="A15" s="48" t="s">
        <v>50</v>
      </c>
      <c r="B15" s="167"/>
      <c r="C15" s="44" t="s">
        <v>20</v>
      </c>
      <c r="D15" s="49">
        <v>216</v>
      </c>
      <c r="E15" s="49">
        <v>1</v>
      </c>
      <c r="F15" s="46" t="s">
        <v>51</v>
      </c>
      <c r="G15" s="47" t="s">
        <v>31</v>
      </c>
      <c r="H15" s="47" t="s">
        <v>23</v>
      </c>
      <c r="I15" s="47">
        <v>3</v>
      </c>
      <c r="J15" s="47"/>
      <c r="K15" s="47" t="s">
        <v>24</v>
      </c>
      <c r="L15" s="47"/>
    </row>
    <row r="16" spans="1:12" ht="28.5" hidden="1" customHeight="1" thickBot="1">
      <c r="A16" s="48" t="s">
        <v>52</v>
      </c>
      <c r="B16" s="167"/>
      <c r="C16" s="44" t="s">
        <v>20</v>
      </c>
      <c r="D16" s="49">
        <v>233</v>
      </c>
      <c r="E16" s="49">
        <v>1</v>
      </c>
      <c r="F16" s="46" t="s">
        <v>53</v>
      </c>
      <c r="G16" s="47" t="s">
        <v>54</v>
      </c>
      <c r="H16" s="47" t="s">
        <v>23</v>
      </c>
      <c r="I16" s="47">
        <v>3</v>
      </c>
      <c r="J16" s="47"/>
      <c r="K16" s="47" t="s">
        <v>24</v>
      </c>
      <c r="L16" s="47"/>
    </row>
    <row r="17" spans="1:12" ht="28.5" hidden="1" customHeight="1" thickBot="1">
      <c r="A17" s="48" t="s">
        <v>55</v>
      </c>
      <c r="B17" s="167"/>
      <c r="C17" s="44" t="s">
        <v>20</v>
      </c>
      <c r="D17" s="49">
        <v>233</v>
      </c>
      <c r="E17" s="49">
        <v>2</v>
      </c>
      <c r="F17" s="46" t="s">
        <v>56</v>
      </c>
      <c r="G17" s="47" t="s">
        <v>54</v>
      </c>
      <c r="H17" s="47" t="s">
        <v>23</v>
      </c>
      <c r="I17" s="47">
        <v>3</v>
      </c>
      <c r="J17" s="47"/>
      <c r="K17" s="47" t="s">
        <v>24</v>
      </c>
      <c r="L17" s="47"/>
    </row>
    <row r="18" spans="1:12" ht="28.5" hidden="1" customHeight="1" thickBot="1">
      <c r="A18" s="48" t="s">
        <v>57</v>
      </c>
      <c r="B18" s="167"/>
      <c r="C18" s="44" t="s">
        <v>20</v>
      </c>
      <c r="D18" s="49">
        <v>234</v>
      </c>
      <c r="E18" s="49">
        <v>1</v>
      </c>
      <c r="F18" s="46" t="s">
        <v>58</v>
      </c>
      <c r="G18" s="47" t="s">
        <v>22</v>
      </c>
      <c r="H18" s="47" t="s">
        <v>32</v>
      </c>
      <c r="I18" s="47">
        <v>3</v>
      </c>
      <c r="J18" s="47"/>
      <c r="K18" s="47" t="s">
        <v>24</v>
      </c>
      <c r="L18" s="47"/>
    </row>
    <row r="19" spans="1:12" ht="28.5" hidden="1" customHeight="1" thickBot="1">
      <c r="A19" s="48" t="s">
        <v>59</v>
      </c>
      <c r="B19" s="167"/>
      <c r="C19" s="44" t="s">
        <v>20</v>
      </c>
      <c r="D19" s="49">
        <v>235</v>
      </c>
      <c r="E19" s="49">
        <v>1</v>
      </c>
      <c r="F19" s="46" t="s">
        <v>60</v>
      </c>
      <c r="G19" s="47" t="s">
        <v>22</v>
      </c>
      <c r="H19" s="47" t="s">
        <v>23</v>
      </c>
      <c r="I19" s="47">
        <v>3</v>
      </c>
      <c r="J19" s="47"/>
      <c r="K19" s="47" t="s">
        <v>24</v>
      </c>
      <c r="L19" s="47"/>
    </row>
    <row r="20" spans="1:12" ht="28.5" hidden="1" customHeight="1" thickBot="1">
      <c r="A20" s="48" t="s">
        <v>61</v>
      </c>
      <c r="B20" s="167"/>
      <c r="C20" s="44" t="s">
        <v>20</v>
      </c>
      <c r="D20" s="49">
        <v>236</v>
      </c>
      <c r="E20" s="49">
        <v>1</v>
      </c>
      <c r="F20" s="46" t="s">
        <v>62</v>
      </c>
      <c r="G20" s="47" t="s">
        <v>22</v>
      </c>
      <c r="H20" s="47" t="s">
        <v>23</v>
      </c>
      <c r="I20" s="47">
        <v>3</v>
      </c>
      <c r="J20" s="47"/>
      <c r="K20" s="47" t="s">
        <v>24</v>
      </c>
      <c r="L20" s="47"/>
    </row>
    <row r="21" spans="1:12" ht="28.5" hidden="1" customHeight="1" thickBot="1">
      <c r="A21" s="48" t="s">
        <v>63</v>
      </c>
      <c r="B21" s="167"/>
      <c r="C21" s="44" t="s">
        <v>20</v>
      </c>
      <c r="D21" s="49">
        <v>236</v>
      </c>
      <c r="E21" s="49">
        <v>2</v>
      </c>
      <c r="F21" s="46" t="s">
        <v>64</v>
      </c>
      <c r="G21" s="47" t="s">
        <v>22</v>
      </c>
      <c r="H21" s="47" t="s">
        <v>23</v>
      </c>
      <c r="I21" s="47">
        <v>3</v>
      </c>
      <c r="J21" s="47"/>
      <c r="K21" s="47" t="s">
        <v>24</v>
      </c>
      <c r="L21" s="47"/>
    </row>
    <row r="22" spans="1:12" ht="28.5" hidden="1" customHeight="1" thickBot="1">
      <c r="A22" s="48" t="s">
        <v>65</v>
      </c>
      <c r="B22" s="167"/>
      <c r="C22" s="44" t="s">
        <v>20</v>
      </c>
      <c r="D22" s="49">
        <v>301</v>
      </c>
      <c r="E22" s="49">
        <v>1</v>
      </c>
      <c r="F22" s="46" t="s">
        <v>66</v>
      </c>
      <c r="G22" s="47" t="s">
        <v>22</v>
      </c>
      <c r="H22" s="47" t="s">
        <v>23</v>
      </c>
      <c r="I22" s="47">
        <v>3</v>
      </c>
      <c r="J22" s="47"/>
      <c r="K22" s="47" t="s">
        <v>24</v>
      </c>
      <c r="L22" s="47"/>
    </row>
    <row r="23" spans="1:12" ht="28.5" hidden="1" customHeight="1" thickBot="1">
      <c r="A23" s="48" t="s">
        <v>67</v>
      </c>
      <c r="B23" s="167"/>
      <c r="C23" s="44" t="s">
        <v>20</v>
      </c>
      <c r="D23" s="49">
        <v>431</v>
      </c>
      <c r="E23" s="49">
        <v>1</v>
      </c>
      <c r="F23" s="46" t="s">
        <v>68</v>
      </c>
      <c r="G23" s="47" t="s">
        <v>22</v>
      </c>
      <c r="H23" s="47" t="s">
        <v>23</v>
      </c>
      <c r="I23" s="47">
        <v>3</v>
      </c>
      <c r="J23" s="47" t="s">
        <v>69</v>
      </c>
      <c r="K23" s="47" t="s">
        <v>24</v>
      </c>
      <c r="L23" s="47"/>
    </row>
    <row r="24" spans="1:12" ht="28.5" hidden="1" customHeight="1">
      <c r="A24" s="53" t="s">
        <v>70</v>
      </c>
      <c r="B24" s="167"/>
      <c r="C24" s="44" t="s">
        <v>20</v>
      </c>
      <c r="D24" s="54">
        <v>431</v>
      </c>
      <c r="E24" s="54">
        <v>2</v>
      </c>
      <c r="F24" s="46" t="s">
        <v>71</v>
      </c>
      <c r="G24" s="47"/>
      <c r="H24" s="47"/>
      <c r="I24" s="47"/>
      <c r="J24" s="47"/>
      <c r="K24" s="47"/>
      <c r="L24" s="47"/>
    </row>
    <row r="25" spans="1:12" ht="28.5" hidden="1" customHeight="1" thickBot="1">
      <c r="A25" s="48" t="s">
        <v>72</v>
      </c>
      <c r="B25" s="167"/>
      <c r="C25" s="44" t="s">
        <v>20</v>
      </c>
      <c r="D25" s="51">
        <v>402</v>
      </c>
      <c r="E25" s="51">
        <v>9</v>
      </c>
      <c r="F25" s="46" t="s">
        <v>73</v>
      </c>
      <c r="G25" s="47" t="s">
        <v>54</v>
      </c>
      <c r="H25" s="47" t="s">
        <v>32</v>
      </c>
      <c r="I25" s="47">
        <v>2</v>
      </c>
      <c r="J25" s="47"/>
      <c r="K25" s="47" t="s">
        <v>24</v>
      </c>
      <c r="L25" s="47"/>
    </row>
    <row r="26" spans="1:12" ht="28.5" hidden="1" customHeight="1">
      <c r="A26" s="53" t="s">
        <v>74</v>
      </c>
      <c r="B26" s="167"/>
      <c r="C26" s="44" t="s">
        <v>20</v>
      </c>
      <c r="D26" s="54">
        <v>402</v>
      </c>
      <c r="E26" s="54">
        <v>3</v>
      </c>
      <c r="F26" s="46" t="s">
        <v>75</v>
      </c>
      <c r="G26" s="47"/>
      <c r="H26" s="47"/>
      <c r="I26" s="47"/>
      <c r="J26" s="47"/>
      <c r="K26" s="47"/>
      <c r="L26" s="47"/>
    </row>
    <row r="27" spans="1:12" ht="28.5" hidden="1" customHeight="1" thickBot="1">
      <c r="A27" s="48" t="s">
        <v>76</v>
      </c>
      <c r="B27" s="167"/>
      <c r="C27" s="44" t="s">
        <v>20</v>
      </c>
      <c r="D27" s="51">
        <v>402</v>
      </c>
      <c r="E27" s="51">
        <v>10</v>
      </c>
      <c r="F27" s="46" t="s">
        <v>77</v>
      </c>
      <c r="G27" s="47" t="s">
        <v>54</v>
      </c>
      <c r="H27" s="47" t="s">
        <v>32</v>
      </c>
      <c r="I27" s="47">
        <v>2</v>
      </c>
      <c r="J27" s="47"/>
      <c r="K27" s="47" t="s">
        <v>24</v>
      </c>
      <c r="L27" s="47"/>
    </row>
    <row r="28" spans="1:12" ht="28.5" hidden="1" customHeight="1" thickBot="1">
      <c r="A28" s="53" t="s">
        <v>78</v>
      </c>
      <c r="B28" s="167"/>
      <c r="C28" s="44" t="s">
        <v>20</v>
      </c>
      <c r="D28" s="54">
        <v>402</v>
      </c>
      <c r="E28" s="54">
        <v>6</v>
      </c>
      <c r="F28" s="46" t="s">
        <v>79</v>
      </c>
      <c r="G28" s="47" t="s">
        <v>54</v>
      </c>
      <c r="H28" s="47" t="s">
        <v>32</v>
      </c>
      <c r="I28" s="47">
        <v>2</v>
      </c>
      <c r="J28" s="47"/>
      <c r="K28" s="47" t="s">
        <v>24</v>
      </c>
      <c r="L28" s="47"/>
    </row>
    <row r="29" spans="1:12" ht="28.5" hidden="1" customHeight="1" thickBot="1">
      <c r="A29" s="48" t="s">
        <v>80</v>
      </c>
      <c r="B29" s="167"/>
      <c r="C29" s="44" t="s">
        <v>20</v>
      </c>
      <c r="D29" s="49">
        <v>402</v>
      </c>
      <c r="E29" s="49">
        <v>8</v>
      </c>
      <c r="F29" s="46" t="s">
        <v>81</v>
      </c>
      <c r="G29" s="47" t="s">
        <v>54</v>
      </c>
      <c r="H29" s="47" t="s">
        <v>32</v>
      </c>
      <c r="I29" s="47">
        <v>2</v>
      </c>
      <c r="J29" s="47"/>
      <c r="K29" s="47" t="s">
        <v>24</v>
      </c>
      <c r="L29" s="47"/>
    </row>
    <row r="30" spans="1:12" ht="28.5" hidden="1" customHeight="1" thickBot="1">
      <c r="A30" s="48" t="s">
        <v>82</v>
      </c>
      <c r="B30" s="167"/>
      <c r="C30" s="44" t="s">
        <v>20</v>
      </c>
      <c r="D30" s="49">
        <v>402</v>
      </c>
      <c r="E30" s="49">
        <v>7</v>
      </c>
      <c r="F30" s="46" t="s">
        <v>83</v>
      </c>
      <c r="G30" s="47" t="s">
        <v>54</v>
      </c>
      <c r="H30" s="47" t="s">
        <v>32</v>
      </c>
      <c r="I30" s="47">
        <v>2</v>
      </c>
      <c r="J30" s="47"/>
      <c r="K30" s="47" t="s">
        <v>24</v>
      </c>
      <c r="L30" s="47"/>
    </row>
    <row r="31" spans="1:12" ht="28.5" hidden="1" customHeight="1" thickBot="1">
      <c r="A31" s="48" t="s">
        <v>84</v>
      </c>
      <c r="B31" s="167"/>
      <c r="C31" s="44" t="s">
        <v>20</v>
      </c>
      <c r="D31" s="49">
        <v>433</v>
      </c>
      <c r="E31" s="49">
        <v>1</v>
      </c>
      <c r="F31" s="46" t="s">
        <v>85</v>
      </c>
      <c r="G31" s="47" t="s">
        <v>31</v>
      </c>
      <c r="H31" s="47" t="s">
        <v>23</v>
      </c>
      <c r="I31" s="47">
        <v>3</v>
      </c>
      <c r="J31" s="47"/>
      <c r="K31" s="47" t="s">
        <v>24</v>
      </c>
      <c r="L31" s="47"/>
    </row>
    <row r="32" spans="1:12" ht="28.5" hidden="1" customHeight="1" thickBot="1">
      <c r="A32" s="48" t="s">
        <v>86</v>
      </c>
      <c r="B32" s="167"/>
      <c r="C32" s="44" t="s">
        <v>20</v>
      </c>
      <c r="D32" s="49">
        <v>433</v>
      </c>
      <c r="E32" s="49">
        <v>2</v>
      </c>
      <c r="F32" s="46" t="s">
        <v>87</v>
      </c>
      <c r="G32" s="47" t="s">
        <v>31</v>
      </c>
      <c r="H32" s="47" t="s">
        <v>88</v>
      </c>
      <c r="I32" s="47">
        <v>3</v>
      </c>
      <c r="J32" s="47"/>
      <c r="K32" s="47" t="s">
        <v>37</v>
      </c>
      <c r="L32" s="47"/>
    </row>
    <row r="33" spans="1:12" ht="28.5" hidden="1" customHeight="1" thickBot="1">
      <c r="A33" s="48" t="s">
        <v>89</v>
      </c>
      <c r="B33" s="167"/>
      <c r="C33" s="44" t="s">
        <v>20</v>
      </c>
      <c r="D33" s="55">
        <v>632</v>
      </c>
      <c r="E33" s="49">
        <v>1</v>
      </c>
      <c r="F33" s="46" t="s">
        <v>90</v>
      </c>
      <c r="G33" s="47" t="s">
        <v>54</v>
      </c>
      <c r="H33" s="47" t="s">
        <v>23</v>
      </c>
      <c r="I33" s="47">
        <v>3</v>
      </c>
      <c r="J33" s="47"/>
      <c r="K33" s="47" t="s">
        <v>24</v>
      </c>
      <c r="L33" s="47"/>
    </row>
    <row r="34" spans="1:12" ht="28.5" hidden="1" customHeight="1" thickBot="1">
      <c r="A34" s="56" t="s">
        <v>91</v>
      </c>
      <c r="B34" s="167"/>
      <c r="C34" s="44" t="s">
        <v>20</v>
      </c>
      <c r="D34" s="57">
        <v>632</v>
      </c>
      <c r="E34" s="58">
        <v>2</v>
      </c>
      <c r="F34" s="46" t="s">
        <v>92</v>
      </c>
      <c r="G34" s="47" t="s">
        <v>54</v>
      </c>
      <c r="H34" s="47" t="s">
        <v>23</v>
      </c>
      <c r="I34" s="47">
        <v>3</v>
      </c>
      <c r="J34" s="47"/>
      <c r="K34" s="47" t="s">
        <v>24</v>
      </c>
      <c r="L34" s="47"/>
    </row>
    <row r="35" spans="1:12" ht="28.5" hidden="1" customHeight="1" thickBot="1">
      <c r="A35" s="43" t="s">
        <v>93</v>
      </c>
      <c r="B35" s="168" t="s">
        <v>94</v>
      </c>
      <c r="C35" s="59" t="s">
        <v>95</v>
      </c>
      <c r="D35" s="45">
        <v>231</v>
      </c>
      <c r="E35" s="45">
        <v>1</v>
      </c>
      <c r="F35" s="46" t="s">
        <v>96</v>
      </c>
      <c r="G35" s="47" t="s">
        <v>22</v>
      </c>
      <c r="H35" s="47" t="s">
        <v>23</v>
      </c>
      <c r="I35" s="47">
        <v>3</v>
      </c>
      <c r="J35" s="47"/>
      <c r="K35" s="47" t="s">
        <v>24</v>
      </c>
      <c r="L35" s="47"/>
    </row>
    <row r="36" spans="1:12" ht="28.5" hidden="1" customHeight="1" thickBot="1">
      <c r="A36" s="48" t="s">
        <v>97</v>
      </c>
      <c r="B36" s="168"/>
      <c r="C36" s="59" t="s">
        <v>95</v>
      </c>
      <c r="D36" s="49">
        <v>232</v>
      </c>
      <c r="E36" s="49">
        <v>1</v>
      </c>
      <c r="F36" s="46" t="s">
        <v>98</v>
      </c>
      <c r="G36" s="47" t="s">
        <v>22</v>
      </c>
      <c r="H36" s="47" t="s">
        <v>88</v>
      </c>
      <c r="I36" s="47">
        <v>3</v>
      </c>
      <c r="J36" s="47" t="s">
        <v>69</v>
      </c>
      <c r="K36" s="47" t="s">
        <v>24</v>
      </c>
      <c r="L36" s="47"/>
    </row>
    <row r="37" spans="1:12" ht="28.5" hidden="1" customHeight="1" thickBot="1">
      <c r="A37" s="48" t="s">
        <v>99</v>
      </c>
      <c r="B37" s="168"/>
      <c r="C37" s="59" t="s">
        <v>95</v>
      </c>
      <c r="D37" s="49">
        <v>233</v>
      </c>
      <c r="E37" s="49">
        <v>1</v>
      </c>
      <c r="F37" s="46" t="s">
        <v>100</v>
      </c>
      <c r="G37" s="47" t="s">
        <v>54</v>
      </c>
      <c r="H37" s="47" t="s">
        <v>101</v>
      </c>
      <c r="I37" s="47">
        <v>3</v>
      </c>
      <c r="J37" s="47"/>
      <c r="K37" s="47" t="s">
        <v>24</v>
      </c>
      <c r="L37" s="47"/>
    </row>
    <row r="38" spans="1:12" ht="66.650000000000006" hidden="1" customHeight="1" thickBot="1">
      <c r="A38" s="60" t="s">
        <v>102</v>
      </c>
      <c r="B38" s="168"/>
      <c r="C38" s="59" t="s">
        <v>95</v>
      </c>
      <c r="D38" s="49">
        <v>203</v>
      </c>
      <c r="E38" s="49">
        <v>1</v>
      </c>
      <c r="F38" s="46" t="s">
        <v>103</v>
      </c>
      <c r="G38" s="47" t="s">
        <v>22</v>
      </c>
      <c r="H38" s="47" t="s">
        <v>23</v>
      </c>
      <c r="I38" s="47">
        <v>3</v>
      </c>
      <c r="J38" s="47"/>
      <c r="K38" s="47" t="s">
        <v>24</v>
      </c>
      <c r="L38" s="47"/>
    </row>
    <row r="39" spans="1:12" ht="28.5" hidden="1" customHeight="1" thickBot="1">
      <c r="A39" s="60" t="s">
        <v>104</v>
      </c>
      <c r="B39" s="168"/>
      <c r="C39" s="59" t="s">
        <v>95</v>
      </c>
      <c r="D39" s="49">
        <v>203</v>
      </c>
      <c r="E39" s="49">
        <v>2</v>
      </c>
      <c r="F39" s="46" t="s">
        <v>105</v>
      </c>
      <c r="G39" s="47" t="s">
        <v>22</v>
      </c>
      <c r="H39" s="47" t="s">
        <v>23</v>
      </c>
      <c r="I39" s="47">
        <v>3</v>
      </c>
      <c r="J39" s="47"/>
      <c r="K39" s="47" t="s">
        <v>24</v>
      </c>
      <c r="L39" s="47"/>
    </row>
    <row r="40" spans="1:12" ht="28.5" hidden="1" customHeight="1" thickBot="1">
      <c r="A40" s="48" t="s">
        <v>106</v>
      </c>
      <c r="B40" s="168"/>
      <c r="C40" s="59" t="s">
        <v>95</v>
      </c>
      <c r="D40" s="49">
        <v>204</v>
      </c>
      <c r="E40" s="49">
        <v>1</v>
      </c>
      <c r="F40" s="46" t="s">
        <v>107</v>
      </c>
      <c r="G40" s="47" t="s">
        <v>22</v>
      </c>
      <c r="H40" s="47" t="s">
        <v>108</v>
      </c>
      <c r="I40" s="47">
        <v>3</v>
      </c>
      <c r="J40" s="47"/>
      <c r="K40" s="47" t="s">
        <v>24</v>
      </c>
      <c r="L40" s="47"/>
    </row>
    <row r="41" spans="1:12" ht="28.5" hidden="1" customHeight="1" thickBot="1">
      <c r="A41" s="48" t="s">
        <v>109</v>
      </c>
      <c r="B41" s="168"/>
      <c r="C41" s="59" t="s">
        <v>95</v>
      </c>
      <c r="D41" s="49">
        <v>208</v>
      </c>
      <c r="E41" s="49">
        <v>1</v>
      </c>
      <c r="F41" s="46" t="s">
        <v>110</v>
      </c>
      <c r="G41" s="47" t="s">
        <v>22</v>
      </c>
      <c r="H41" s="47" t="s">
        <v>111</v>
      </c>
      <c r="I41" s="47">
        <v>3</v>
      </c>
      <c r="J41" s="47"/>
      <c r="K41" s="47" t="s">
        <v>24</v>
      </c>
      <c r="L41" s="47"/>
    </row>
    <row r="42" spans="1:12" ht="28.5" hidden="1" customHeight="1" thickBot="1">
      <c r="A42" s="48" t="s">
        <v>112</v>
      </c>
      <c r="B42" s="168"/>
      <c r="C42" s="59" t="s">
        <v>95</v>
      </c>
      <c r="D42" s="51">
        <v>212</v>
      </c>
      <c r="E42" s="51">
        <v>1</v>
      </c>
      <c r="F42" s="46" t="s">
        <v>113</v>
      </c>
      <c r="G42" s="47" t="s">
        <v>22</v>
      </c>
      <c r="H42" s="47" t="s">
        <v>108</v>
      </c>
      <c r="I42" s="47">
        <v>3</v>
      </c>
      <c r="J42" s="47"/>
      <c r="K42" s="47" t="s">
        <v>24</v>
      </c>
      <c r="L42" s="47"/>
    </row>
    <row r="43" spans="1:12" ht="28.5" hidden="1" customHeight="1" thickBot="1">
      <c r="A43" s="53" t="s">
        <v>114</v>
      </c>
      <c r="B43" s="168"/>
      <c r="C43" s="59" t="s">
        <v>95</v>
      </c>
      <c r="D43" s="54">
        <v>209</v>
      </c>
      <c r="E43" s="54">
        <v>2</v>
      </c>
      <c r="F43" s="46" t="s">
        <v>115</v>
      </c>
      <c r="G43" s="47" t="s">
        <v>22</v>
      </c>
      <c r="H43" s="47" t="s">
        <v>108</v>
      </c>
      <c r="I43" s="47">
        <v>2</v>
      </c>
      <c r="J43" s="47"/>
      <c r="K43" s="47" t="s">
        <v>24</v>
      </c>
      <c r="L43" s="47"/>
    </row>
    <row r="44" spans="1:12" ht="28.5" hidden="1" customHeight="1" thickBot="1">
      <c r="A44" s="48" t="s">
        <v>116</v>
      </c>
      <c r="B44" s="168"/>
      <c r="C44" s="59" t="s">
        <v>95</v>
      </c>
      <c r="D44" s="49">
        <v>210</v>
      </c>
      <c r="E44" s="49">
        <v>2</v>
      </c>
      <c r="F44" s="46" t="s">
        <v>117</v>
      </c>
      <c r="G44" s="47" t="s">
        <v>54</v>
      </c>
      <c r="H44" s="47" t="s">
        <v>23</v>
      </c>
      <c r="I44" s="47">
        <v>2</v>
      </c>
      <c r="J44" s="47"/>
      <c r="K44" s="47" t="s">
        <v>24</v>
      </c>
      <c r="L44" s="47"/>
    </row>
    <row r="45" spans="1:12" ht="28.5" hidden="1" customHeight="1" thickBot="1">
      <c r="A45" s="48" t="s">
        <v>118</v>
      </c>
      <c r="B45" s="168"/>
      <c r="C45" s="59" t="s">
        <v>95</v>
      </c>
      <c r="D45" s="49">
        <v>210</v>
      </c>
      <c r="E45" s="49">
        <v>1</v>
      </c>
      <c r="F45" s="46" t="s">
        <v>119</v>
      </c>
      <c r="G45" s="47" t="s">
        <v>54</v>
      </c>
      <c r="H45" s="47" t="s">
        <v>23</v>
      </c>
      <c r="I45" s="47">
        <v>3</v>
      </c>
      <c r="J45" s="47"/>
      <c r="K45" s="47" t="s">
        <v>37</v>
      </c>
      <c r="L45" s="47"/>
    </row>
    <row r="46" spans="1:12" ht="28.5" hidden="1" customHeight="1" thickBot="1">
      <c r="A46" s="48" t="s">
        <v>120</v>
      </c>
      <c r="B46" s="168"/>
      <c r="C46" s="59" t="s">
        <v>95</v>
      </c>
      <c r="D46" s="49">
        <v>205</v>
      </c>
      <c r="E46" s="49">
        <v>1</v>
      </c>
      <c r="F46" s="46" t="s">
        <v>121</v>
      </c>
      <c r="G46" s="47" t="s">
        <v>54</v>
      </c>
      <c r="H46" s="47" t="s">
        <v>23</v>
      </c>
      <c r="I46" s="47">
        <v>3</v>
      </c>
      <c r="J46" s="47"/>
      <c r="K46" s="47" t="s">
        <v>24</v>
      </c>
      <c r="L46" s="47"/>
    </row>
    <row r="47" spans="1:12" ht="28.5" hidden="1" customHeight="1" thickBot="1">
      <c r="A47" s="48" t="s">
        <v>122</v>
      </c>
      <c r="B47" s="168"/>
      <c r="C47" s="59" t="s">
        <v>95</v>
      </c>
      <c r="D47" s="49">
        <v>205</v>
      </c>
      <c r="E47" s="49">
        <v>2</v>
      </c>
      <c r="F47" s="46" t="s">
        <v>123</v>
      </c>
      <c r="G47" s="47" t="s">
        <v>54</v>
      </c>
      <c r="H47" s="47" t="s">
        <v>88</v>
      </c>
      <c r="I47" s="47">
        <v>3</v>
      </c>
      <c r="J47" s="47"/>
      <c r="K47" s="47" t="s">
        <v>37</v>
      </c>
      <c r="L47" s="47"/>
    </row>
    <row r="48" spans="1:12" ht="28.5" hidden="1" customHeight="1" thickBot="1">
      <c r="A48" s="48" t="s">
        <v>124</v>
      </c>
      <c r="B48" s="168"/>
      <c r="C48" s="59" t="s">
        <v>95</v>
      </c>
      <c r="D48" s="49">
        <v>211</v>
      </c>
      <c r="E48" s="49">
        <v>1</v>
      </c>
      <c r="F48" s="46" t="s">
        <v>125</v>
      </c>
      <c r="G48" s="47" t="s">
        <v>22</v>
      </c>
      <c r="H48" s="47" t="s">
        <v>108</v>
      </c>
      <c r="I48" s="47">
        <v>2</v>
      </c>
      <c r="J48" s="47"/>
      <c r="K48" s="47" t="s">
        <v>24</v>
      </c>
      <c r="L48" s="47"/>
    </row>
    <row r="49" spans="1:12" ht="28.5" hidden="1" customHeight="1" thickBot="1">
      <c r="A49" s="48" t="s">
        <v>126</v>
      </c>
      <c r="B49" s="168"/>
      <c r="C49" s="59" t="s">
        <v>95</v>
      </c>
      <c r="D49" s="49">
        <v>237</v>
      </c>
      <c r="E49" s="49">
        <v>1</v>
      </c>
      <c r="F49" s="46" t="s">
        <v>127</v>
      </c>
      <c r="G49" s="47" t="s">
        <v>22</v>
      </c>
      <c r="H49" s="47" t="s">
        <v>108</v>
      </c>
      <c r="I49" s="47">
        <v>3</v>
      </c>
      <c r="J49" s="47"/>
      <c r="K49" s="47" t="s">
        <v>24</v>
      </c>
      <c r="L49" s="47"/>
    </row>
    <row r="50" spans="1:12" ht="28.5" hidden="1" customHeight="1" thickBot="1">
      <c r="A50" s="48" t="s">
        <v>128</v>
      </c>
      <c r="B50" s="168"/>
      <c r="C50" s="59" t="s">
        <v>95</v>
      </c>
      <c r="D50" s="49">
        <v>237</v>
      </c>
      <c r="E50" s="49">
        <v>2</v>
      </c>
      <c r="F50" s="46" t="s">
        <v>129</v>
      </c>
      <c r="G50" s="47" t="s">
        <v>22</v>
      </c>
      <c r="H50" s="47" t="s">
        <v>108</v>
      </c>
      <c r="I50" s="47">
        <v>3</v>
      </c>
      <c r="J50" s="47"/>
      <c r="K50" s="47" t="s">
        <v>24</v>
      </c>
      <c r="L50" s="47"/>
    </row>
    <row r="51" spans="1:12" ht="28.5" hidden="1" customHeight="1" thickBot="1">
      <c r="A51" s="48" t="s">
        <v>130</v>
      </c>
      <c r="B51" s="168"/>
      <c r="C51" s="59" t="s">
        <v>95</v>
      </c>
      <c r="D51" s="49">
        <v>301</v>
      </c>
      <c r="E51" s="49">
        <v>1</v>
      </c>
      <c r="F51" s="46" t="s">
        <v>131</v>
      </c>
      <c r="G51" s="47" t="s">
        <v>22</v>
      </c>
      <c r="H51" s="47" t="s">
        <v>23</v>
      </c>
      <c r="I51" s="47">
        <v>2</v>
      </c>
      <c r="J51" s="47"/>
      <c r="K51" s="47" t="s">
        <v>24</v>
      </c>
      <c r="L51" s="47"/>
    </row>
    <row r="52" spans="1:12" ht="28.5" hidden="1" customHeight="1" thickBot="1">
      <c r="A52" s="48" t="s">
        <v>132</v>
      </c>
      <c r="B52" s="168"/>
      <c r="C52" s="59" t="s">
        <v>95</v>
      </c>
      <c r="D52" s="49">
        <v>301</v>
      </c>
      <c r="E52" s="49">
        <v>2</v>
      </c>
      <c r="F52" s="46" t="s">
        <v>133</v>
      </c>
      <c r="G52" s="47" t="s">
        <v>22</v>
      </c>
      <c r="H52" s="47" t="s">
        <v>23</v>
      </c>
      <c r="I52" s="47">
        <v>3</v>
      </c>
      <c r="J52" s="47"/>
      <c r="K52" s="47" t="s">
        <v>24</v>
      </c>
      <c r="L52" s="47"/>
    </row>
    <row r="53" spans="1:12" ht="28.5" hidden="1" customHeight="1" thickBot="1">
      <c r="A53" s="48" t="s">
        <v>134</v>
      </c>
      <c r="B53" s="168"/>
      <c r="C53" s="59" t="s">
        <v>95</v>
      </c>
      <c r="D53" s="49">
        <v>332</v>
      </c>
      <c r="E53" s="49">
        <v>2</v>
      </c>
      <c r="F53" s="46" t="s">
        <v>135</v>
      </c>
      <c r="G53" s="47" t="s">
        <v>22</v>
      </c>
      <c r="H53" s="47" t="s">
        <v>23</v>
      </c>
      <c r="I53" s="47">
        <v>3</v>
      </c>
      <c r="J53" s="47"/>
      <c r="K53" s="47" t="s">
        <v>24</v>
      </c>
      <c r="L53" s="47"/>
    </row>
    <row r="54" spans="1:12" ht="28.5" hidden="1" customHeight="1" thickBot="1">
      <c r="A54" s="48" t="s">
        <v>136</v>
      </c>
      <c r="B54" s="168"/>
      <c r="C54" s="59" t="s">
        <v>95</v>
      </c>
      <c r="D54" s="49">
        <v>332</v>
      </c>
      <c r="E54" s="49">
        <v>3</v>
      </c>
      <c r="F54" s="46" t="s">
        <v>137</v>
      </c>
      <c r="G54" s="47" t="s">
        <v>22</v>
      </c>
      <c r="H54" s="47" t="s">
        <v>23</v>
      </c>
      <c r="I54" s="47">
        <v>3</v>
      </c>
      <c r="J54" s="47"/>
      <c r="K54" s="47" t="s">
        <v>24</v>
      </c>
      <c r="L54" s="47"/>
    </row>
    <row r="55" spans="1:12" ht="28.5" customHeight="1" thickBot="1">
      <c r="A55" s="48" t="s">
        <v>138</v>
      </c>
      <c r="B55" s="168"/>
      <c r="C55" s="59" t="s">
        <v>95</v>
      </c>
      <c r="D55" s="49">
        <v>332</v>
      </c>
      <c r="E55" s="49">
        <v>4</v>
      </c>
      <c r="F55" s="46" t="s">
        <v>139</v>
      </c>
      <c r="G55" s="47" t="s">
        <v>22</v>
      </c>
      <c r="H55" s="47" t="s">
        <v>32</v>
      </c>
      <c r="I55" s="47">
        <v>3</v>
      </c>
      <c r="J55" s="47"/>
      <c r="K55" s="47" t="s">
        <v>37</v>
      </c>
      <c r="L55" s="47"/>
    </row>
    <row r="56" spans="1:12" ht="28.5" hidden="1" customHeight="1" thickBot="1">
      <c r="A56" s="48" t="s">
        <v>140</v>
      </c>
      <c r="B56" s="168"/>
      <c r="C56" s="59" t="s">
        <v>95</v>
      </c>
      <c r="D56" s="49">
        <v>303</v>
      </c>
      <c r="E56" s="49">
        <v>1</v>
      </c>
      <c r="F56" s="46" t="s">
        <v>141</v>
      </c>
      <c r="G56" s="47" t="s">
        <v>22</v>
      </c>
      <c r="H56" s="47" t="s">
        <v>23</v>
      </c>
      <c r="I56" s="47">
        <v>3</v>
      </c>
      <c r="J56" s="47"/>
      <c r="K56" s="47" t="s">
        <v>24</v>
      </c>
      <c r="L56" s="47"/>
    </row>
    <row r="57" spans="1:12" ht="28.5" hidden="1" customHeight="1" thickBot="1">
      <c r="A57" s="48" t="s">
        <v>142</v>
      </c>
      <c r="B57" s="168"/>
      <c r="C57" s="59" t="s">
        <v>95</v>
      </c>
      <c r="D57" s="49">
        <v>303</v>
      </c>
      <c r="E57" s="49">
        <v>2</v>
      </c>
      <c r="F57" s="46" t="s">
        <v>143</v>
      </c>
      <c r="G57" s="47" t="s">
        <v>22</v>
      </c>
      <c r="H57" s="47" t="s">
        <v>23</v>
      </c>
      <c r="I57" s="47">
        <v>3</v>
      </c>
      <c r="J57" s="47"/>
      <c r="K57" s="47" t="s">
        <v>24</v>
      </c>
      <c r="L57" s="47"/>
    </row>
    <row r="58" spans="1:12" ht="28.5" hidden="1" customHeight="1" thickBot="1">
      <c r="A58" s="61" t="s">
        <v>144</v>
      </c>
      <c r="B58" s="168"/>
      <c r="C58" s="59" t="s">
        <v>95</v>
      </c>
      <c r="D58" s="49">
        <v>334</v>
      </c>
      <c r="E58" s="49">
        <v>1</v>
      </c>
      <c r="F58" s="46" t="s">
        <v>145</v>
      </c>
      <c r="G58" s="47" t="s">
        <v>22</v>
      </c>
      <c r="H58" s="47" t="s">
        <v>23</v>
      </c>
      <c r="I58" s="47">
        <v>3</v>
      </c>
      <c r="J58" s="47"/>
      <c r="K58" s="47" t="s">
        <v>24</v>
      </c>
      <c r="L58" s="47"/>
    </row>
    <row r="59" spans="1:12" ht="28.5" hidden="1" customHeight="1" thickBot="1">
      <c r="A59" s="61" t="s">
        <v>146</v>
      </c>
      <c r="B59" s="168"/>
      <c r="C59" s="59" t="s">
        <v>95</v>
      </c>
      <c r="D59" s="49">
        <v>334</v>
      </c>
      <c r="E59" s="49">
        <v>2</v>
      </c>
      <c r="F59" s="46" t="s">
        <v>147</v>
      </c>
      <c r="G59" s="47" t="s">
        <v>22</v>
      </c>
      <c r="H59" s="47" t="s">
        <v>23</v>
      </c>
      <c r="I59" s="47">
        <v>3</v>
      </c>
      <c r="J59" s="47"/>
      <c r="K59" s="47" t="s">
        <v>24</v>
      </c>
      <c r="L59" s="47"/>
    </row>
    <row r="60" spans="1:12" ht="28.5" hidden="1" customHeight="1" thickBot="1">
      <c r="A60" s="48" t="s">
        <v>148</v>
      </c>
      <c r="B60" s="168"/>
      <c r="C60" s="59" t="s">
        <v>95</v>
      </c>
      <c r="D60" s="49">
        <v>334</v>
      </c>
      <c r="E60" s="49">
        <v>3</v>
      </c>
      <c r="F60" s="46" t="s">
        <v>149</v>
      </c>
      <c r="G60" s="47" t="s">
        <v>22</v>
      </c>
      <c r="H60" s="47" t="s">
        <v>23</v>
      </c>
      <c r="I60" s="47">
        <v>3</v>
      </c>
      <c r="J60" s="47"/>
      <c r="K60" s="47" t="s">
        <v>24</v>
      </c>
      <c r="L60" s="47"/>
    </row>
    <row r="61" spans="1:12" ht="28.5" customHeight="1" thickBot="1">
      <c r="A61" s="61" t="s">
        <v>150</v>
      </c>
      <c r="B61" s="168"/>
      <c r="C61" s="59" t="s">
        <v>95</v>
      </c>
      <c r="D61" s="49">
        <v>334</v>
      </c>
      <c r="E61" s="49">
        <v>4</v>
      </c>
      <c r="F61" s="46" t="s">
        <v>151</v>
      </c>
      <c r="G61" s="47" t="s">
        <v>22</v>
      </c>
      <c r="H61" s="47" t="s">
        <v>152</v>
      </c>
      <c r="I61" s="47">
        <v>3</v>
      </c>
      <c r="J61" s="47"/>
      <c r="K61" s="47" t="s">
        <v>37</v>
      </c>
      <c r="L61" s="47"/>
    </row>
    <row r="62" spans="1:12" ht="28.5" hidden="1" customHeight="1" thickBot="1">
      <c r="A62" s="61" t="s">
        <v>153</v>
      </c>
      <c r="B62" s="168"/>
      <c r="C62" s="59" t="s">
        <v>95</v>
      </c>
      <c r="D62" s="55">
        <v>335</v>
      </c>
      <c r="E62" s="49">
        <v>3</v>
      </c>
      <c r="F62" s="46" t="s">
        <v>154</v>
      </c>
      <c r="G62" s="47" t="s">
        <v>22</v>
      </c>
      <c r="H62" s="47" t="s">
        <v>23</v>
      </c>
      <c r="I62" s="47">
        <v>3</v>
      </c>
      <c r="J62" s="47"/>
      <c r="K62" s="47" t="s">
        <v>24</v>
      </c>
      <c r="L62" s="47"/>
    </row>
    <row r="63" spans="1:12" ht="28.5" hidden="1" customHeight="1" thickBot="1">
      <c r="A63" s="48" t="s">
        <v>155</v>
      </c>
      <c r="B63" s="168"/>
      <c r="C63" s="59" t="s">
        <v>95</v>
      </c>
      <c r="D63" s="55">
        <v>306</v>
      </c>
      <c r="E63" s="49">
        <v>1</v>
      </c>
      <c r="F63" s="46" t="s">
        <v>156</v>
      </c>
      <c r="G63" s="47" t="s">
        <v>22</v>
      </c>
      <c r="H63" s="47" t="s">
        <v>23</v>
      </c>
      <c r="I63" s="47">
        <v>2</v>
      </c>
      <c r="J63" s="47"/>
      <c r="K63" s="47" t="s">
        <v>24</v>
      </c>
      <c r="L63" s="47"/>
    </row>
    <row r="64" spans="1:12" ht="28.5" hidden="1" customHeight="1" thickBot="1">
      <c r="A64" s="48" t="s">
        <v>157</v>
      </c>
      <c r="B64" s="168"/>
      <c r="C64" s="59" t="s">
        <v>95</v>
      </c>
      <c r="D64" s="55">
        <v>306</v>
      </c>
      <c r="E64" s="49">
        <v>2</v>
      </c>
      <c r="F64" s="46" t="s">
        <v>158</v>
      </c>
      <c r="G64" s="47" t="s">
        <v>22</v>
      </c>
      <c r="H64" s="47" t="s">
        <v>23</v>
      </c>
      <c r="I64" s="47">
        <v>2</v>
      </c>
      <c r="J64" s="47"/>
      <c r="K64" s="47" t="s">
        <v>24</v>
      </c>
      <c r="L64" s="47"/>
    </row>
    <row r="65" spans="1:12" ht="28.5" hidden="1" customHeight="1" thickBot="1">
      <c r="A65" s="48" t="s">
        <v>159</v>
      </c>
      <c r="B65" s="168"/>
      <c r="C65" s="59" t="s">
        <v>95</v>
      </c>
      <c r="D65" s="55">
        <v>337</v>
      </c>
      <c r="E65" s="49">
        <v>1</v>
      </c>
      <c r="F65" s="46" t="s">
        <v>160</v>
      </c>
      <c r="G65" s="47" t="s">
        <v>54</v>
      </c>
      <c r="H65" s="47" t="s">
        <v>23</v>
      </c>
      <c r="I65" s="47">
        <v>3</v>
      </c>
      <c r="J65" s="47"/>
      <c r="K65" s="47" t="s">
        <v>24</v>
      </c>
      <c r="L65" s="47"/>
    </row>
    <row r="66" spans="1:12" ht="28.5" hidden="1" customHeight="1" thickBot="1">
      <c r="A66" s="48" t="s">
        <v>161</v>
      </c>
      <c r="B66" s="168"/>
      <c r="C66" s="59" t="s">
        <v>95</v>
      </c>
      <c r="D66" s="49">
        <v>338</v>
      </c>
      <c r="E66" s="49">
        <v>1</v>
      </c>
      <c r="F66" s="46" t="s">
        <v>162</v>
      </c>
      <c r="G66" s="47" t="s">
        <v>31</v>
      </c>
      <c r="H66" s="47" t="s">
        <v>23</v>
      </c>
      <c r="I66" s="47">
        <v>3</v>
      </c>
      <c r="J66" s="47"/>
      <c r="K66" s="47" t="s">
        <v>24</v>
      </c>
      <c r="L66" s="47"/>
    </row>
    <row r="67" spans="1:12" ht="28.5" hidden="1" customHeight="1" thickBot="1">
      <c r="A67" s="48" t="s">
        <v>163</v>
      </c>
      <c r="B67" s="168"/>
      <c r="C67" s="59" t="s">
        <v>95</v>
      </c>
      <c r="D67" s="49">
        <v>320</v>
      </c>
      <c r="E67" s="49">
        <v>1</v>
      </c>
      <c r="F67" s="46" t="s">
        <v>164</v>
      </c>
      <c r="G67" s="47" t="s">
        <v>22</v>
      </c>
      <c r="H67" s="47" t="s">
        <v>23</v>
      </c>
      <c r="I67" s="47">
        <v>3</v>
      </c>
      <c r="J67" s="47"/>
      <c r="K67" s="47" t="s">
        <v>24</v>
      </c>
      <c r="L67" s="47"/>
    </row>
    <row r="68" spans="1:12" ht="28.5" hidden="1" customHeight="1" thickBot="1">
      <c r="A68" s="48" t="s">
        <v>165</v>
      </c>
      <c r="B68" s="168"/>
      <c r="C68" s="59" t="s">
        <v>95</v>
      </c>
      <c r="D68" s="55">
        <v>502</v>
      </c>
      <c r="E68" s="49">
        <v>1</v>
      </c>
      <c r="F68" s="46" t="s">
        <v>166</v>
      </c>
      <c r="G68" s="47" t="s">
        <v>22</v>
      </c>
      <c r="H68" s="47" t="s">
        <v>108</v>
      </c>
      <c r="I68" s="47">
        <v>2</v>
      </c>
      <c r="J68" s="47"/>
      <c r="K68" s="47" t="s">
        <v>24</v>
      </c>
      <c r="L68" s="47"/>
    </row>
    <row r="69" spans="1:12" ht="28.5" hidden="1" customHeight="1" thickBot="1">
      <c r="A69" s="48" t="s">
        <v>167</v>
      </c>
      <c r="B69" s="168"/>
      <c r="C69" s="59" t="s">
        <v>95</v>
      </c>
      <c r="D69" s="55">
        <v>503</v>
      </c>
      <c r="E69" s="49">
        <v>1</v>
      </c>
      <c r="F69" s="46" t="s">
        <v>168</v>
      </c>
      <c r="G69" s="47" t="s">
        <v>54</v>
      </c>
      <c r="H69" s="47" t="s">
        <v>108</v>
      </c>
      <c r="I69" s="47">
        <v>3</v>
      </c>
      <c r="J69" s="47"/>
      <c r="K69" s="47" t="s">
        <v>24</v>
      </c>
      <c r="L69" s="47"/>
    </row>
    <row r="70" spans="1:12" ht="28.5" hidden="1" customHeight="1" thickBot="1">
      <c r="A70" s="48" t="s">
        <v>169</v>
      </c>
      <c r="B70" s="168"/>
      <c r="C70" s="59" t="s">
        <v>95</v>
      </c>
      <c r="D70" s="55">
        <v>541</v>
      </c>
      <c r="E70" s="49">
        <v>1</v>
      </c>
      <c r="F70" s="46" t="s">
        <v>170</v>
      </c>
      <c r="G70" s="47" t="s">
        <v>54</v>
      </c>
      <c r="H70" s="47" t="s">
        <v>23</v>
      </c>
      <c r="I70" s="47">
        <v>2</v>
      </c>
      <c r="J70" s="47"/>
      <c r="K70" s="47" t="s">
        <v>24</v>
      </c>
      <c r="L70" s="47"/>
    </row>
    <row r="71" spans="1:12" ht="28.5" hidden="1" customHeight="1" thickBot="1">
      <c r="A71" s="56" t="s">
        <v>171</v>
      </c>
      <c r="B71" s="168"/>
      <c r="C71" s="59" t="s">
        <v>95</v>
      </c>
      <c r="D71" s="58">
        <v>542</v>
      </c>
      <c r="E71" s="58">
        <v>1</v>
      </c>
      <c r="F71" s="46" t="s">
        <v>172</v>
      </c>
      <c r="G71" s="47" t="s">
        <v>54</v>
      </c>
      <c r="H71" s="47" t="s">
        <v>23</v>
      </c>
      <c r="I71" s="47">
        <v>3</v>
      </c>
      <c r="J71" s="47"/>
      <c r="K71" s="47" t="s">
        <v>24</v>
      </c>
      <c r="L71" s="47"/>
    </row>
    <row r="72" spans="1:12" ht="28.5" hidden="1" customHeight="1" thickBot="1">
      <c r="A72" s="43" t="s">
        <v>173</v>
      </c>
      <c r="B72" s="169" t="s">
        <v>174</v>
      </c>
      <c r="C72" s="62" t="s">
        <v>175</v>
      </c>
      <c r="D72" s="45">
        <v>101</v>
      </c>
      <c r="E72" s="45">
        <v>1</v>
      </c>
      <c r="F72" s="46" t="s">
        <v>176</v>
      </c>
      <c r="G72" s="47" t="s">
        <v>22</v>
      </c>
      <c r="H72" s="47" t="s">
        <v>177</v>
      </c>
      <c r="I72" s="47">
        <v>3</v>
      </c>
      <c r="J72" s="47" t="s">
        <v>69</v>
      </c>
      <c r="K72" s="47" t="s">
        <v>24</v>
      </c>
      <c r="L72" s="47"/>
    </row>
    <row r="73" spans="1:12" ht="28.5" hidden="1" customHeight="1" thickBot="1">
      <c r="A73" s="48" t="s">
        <v>178</v>
      </c>
      <c r="B73" s="169"/>
      <c r="C73" s="62" t="s">
        <v>175</v>
      </c>
      <c r="D73" s="49">
        <v>102</v>
      </c>
      <c r="E73" s="49">
        <v>1</v>
      </c>
      <c r="F73" s="46" t="s">
        <v>179</v>
      </c>
      <c r="G73" s="47" t="s">
        <v>22</v>
      </c>
      <c r="H73" s="47" t="s">
        <v>23</v>
      </c>
      <c r="I73" s="47">
        <v>3</v>
      </c>
      <c r="J73" s="47" t="s">
        <v>69</v>
      </c>
      <c r="K73" s="47" t="s">
        <v>24</v>
      </c>
      <c r="L73" s="47"/>
    </row>
    <row r="74" spans="1:12" ht="28.5" customHeight="1" thickBot="1">
      <c r="A74" s="48" t="s">
        <v>180</v>
      </c>
      <c r="B74" s="169"/>
      <c r="C74" s="62" t="s">
        <v>175</v>
      </c>
      <c r="D74" s="49">
        <v>103</v>
      </c>
      <c r="E74" s="49">
        <v>1</v>
      </c>
      <c r="F74" s="46" t="s">
        <v>181</v>
      </c>
      <c r="G74" s="47" t="s">
        <v>54</v>
      </c>
      <c r="H74" s="47" t="s">
        <v>32</v>
      </c>
      <c r="I74" s="47">
        <v>3</v>
      </c>
      <c r="J74" s="47"/>
      <c r="K74" s="47" t="s">
        <v>37</v>
      </c>
      <c r="L74" s="47"/>
    </row>
    <row r="75" spans="1:12" ht="28.5" customHeight="1" thickBot="1">
      <c r="A75" s="63" t="s">
        <v>182</v>
      </c>
      <c r="B75" s="169"/>
      <c r="C75" s="62" t="s">
        <v>175</v>
      </c>
      <c r="D75" s="49">
        <v>212</v>
      </c>
      <c r="E75" s="49">
        <v>4</v>
      </c>
      <c r="F75" s="46" t="s">
        <v>183</v>
      </c>
      <c r="G75" s="47" t="s">
        <v>54</v>
      </c>
      <c r="H75" s="47" t="s">
        <v>108</v>
      </c>
      <c r="I75" s="47">
        <v>3</v>
      </c>
      <c r="J75" s="47"/>
      <c r="K75" s="47" t="s">
        <v>37</v>
      </c>
      <c r="L75" s="47"/>
    </row>
    <row r="76" spans="1:12" ht="28.5" hidden="1" customHeight="1" thickBot="1">
      <c r="A76" s="48" t="s">
        <v>184</v>
      </c>
      <c r="B76" s="169"/>
      <c r="C76" s="62" t="s">
        <v>175</v>
      </c>
      <c r="D76" s="49">
        <v>201</v>
      </c>
      <c r="E76" s="49">
        <v>1</v>
      </c>
      <c r="F76" s="46" t="s">
        <v>185</v>
      </c>
      <c r="G76" s="47" t="s">
        <v>22</v>
      </c>
      <c r="H76" s="47" t="s">
        <v>108</v>
      </c>
      <c r="I76" s="47">
        <v>3</v>
      </c>
      <c r="J76" s="47"/>
      <c r="K76" s="47" t="s">
        <v>24</v>
      </c>
      <c r="L76" s="47"/>
    </row>
    <row r="77" spans="1:12" ht="28.5" customHeight="1" thickBot="1">
      <c r="A77" s="61" t="s">
        <v>186</v>
      </c>
      <c r="B77" s="169"/>
      <c r="C77" s="62" t="s">
        <v>175</v>
      </c>
      <c r="D77" s="49">
        <v>209</v>
      </c>
      <c r="E77" s="49">
        <v>1</v>
      </c>
      <c r="F77" s="46" t="s">
        <v>187</v>
      </c>
      <c r="G77" s="47" t="s">
        <v>54</v>
      </c>
      <c r="H77" s="47" t="s">
        <v>108</v>
      </c>
      <c r="I77" s="47">
        <v>3</v>
      </c>
      <c r="J77" s="47"/>
      <c r="K77" s="47" t="s">
        <v>37</v>
      </c>
      <c r="L77" s="47"/>
    </row>
    <row r="78" spans="1:12" ht="28.5" customHeight="1" thickBot="1">
      <c r="A78" s="61" t="s">
        <v>188</v>
      </c>
      <c r="B78" s="169"/>
      <c r="C78" s="62" t="s">
        <v>175</v>
      </c>
      <c r="D78" s="49">
        <v>209</v>
      </c>
      <c r="E78" s="49">
        <v>2</v>
      </c>
      <c r="F78" s="46" t="s">
        <v>189</v>
      </c>
      <c r="G78" s="47" t="s">
        <v>54</v>
      </c>
      <c r="H78" s="47" t="s">
        <v>108</v>
      </c>
      <c r="I78" s="47">
        <v>3</v>
      </c>
      <c r="J78" s="47"/>
      <c r="K78" s="47" t="s">
        <v>37</v>
      </c>
      <c r="L78" s="47"/>
    </row>
    <row r="79" spans="1:12" ht="28.5" hidden="1" customHeight="1" thickBot="1">
      <c r="A79" s="64" t="s">
        <v>190</v>
      </c>
      <c r="B79" s="169"/>
      <c r="C79" s="62" t="s">
        <v>175</v>
      </c>
      <c r="D79" s="49">
        <v>210</v>
      </c>
      <c r="E79" s="49">
        <v>1</v>
      </c>
      <c r="F79" s="46" t="s">
        <v>191</v>
      </c>
      <c r="G79" s="47" t="s">
        <v>54</v>
      </c>
      <c r="H79" s="47" t="s">
        <v>108</v>
      </c>
      <c r="I79" s="47">
        <v>3</v>
      </c>
      <c r="J79" s="47"/>
      <c r="K79" s="47" t="s">
        <v>24</v>
      </c>
      <c r="L79" s="47"/>
    </row>
    <row r="80" spans="1:12" ht="28.5" hidden="1" customHeight="1" thickBot="1">
      <c r="A80" s="64" t="s">
        <v>192</v>
      </c>
      <c r="B80" s="169"/>
      <c r="C80" s="62" t="s">
        <v>175</v>
      </c>
      <c r="D80" s="49">
        <v>210</v>
      </c>
      <c r="E80" s="49">
        <v>2</v>
      </c>
      <c r="F80" s="46" t="s">
        <v>193</v>
      </c>
      <c r="G80" s="47" t="s">
        <v>54</v>
      </c>
      <c r="H80" s="47" t="s">
        <v>108</v>
      </c>
      <c r="I80" s="47">
        <v>3</v>
      </c>
      <c r="J80" s="47"/>
      <c r="K80" s="47" t="s">
        <v>24</v>
      </c>
      <c r="L80" s="47"/>
    </row>
    <row r="81" spans="1:12" ht="28.5" hidden="1" customHeight="1" thickBot="1">
      <c r="A81" s="64" t="s">
        <v>194</v>
      </c>
      <c r="B81" s="169"/>
      <c r="C81" s="62" t="s">
        <v>175</v>
      </c>
      <c r="D81" s="49">
        <v>211</v>
      </c>
      <c r="E81" s="49">
        <v>1</v>
      </c>
      <c r="F81" s="46" t="s">
        <v>195</v>
      </c>
      <c r="G81" s="47" t="s">
        <v>54</v>
      </c>
      <c r="H81" s="47" t="s">
        <v>108</v>
      </c>
      <c r="I81" s="47">
        <v>3</v>
      </c>
      <c r="J81" s="47"/>
      <c r="K81" s="47" t="s">
        <v>24</v>
      </c>
      <c r="L81" s="47"/>
    </row>
    <row r="82" spans="1:12" ht="28.5" hidden="1" customHeight="1" thickBot="1">
      <c r="A82" s="64" t="s">
        <v>196</v>
      </c>
      <c r="B82" s="169"/>
      <c r="C82" s="62" t="s">
        <v>175</v>
      </c>
      <c r="D82" s="49">
        <v>211</v>
      </c>
      <c r="E82" s="49">
        <v>2</v>
      </c>
      <c r="F82" s="46" t="s">
        <v>197</v>
      </c>
      <c r="G82" s="47" t="s">
        <v>54</v>
      </c>
      <c r="H82" s="47" t="s">
        <v>108</v>
      </c>
      <c r="I82" s="47">
        <v>3</v>
      </c>
      <c r="J82" s="47"/>
      <c r="K82" s="47" t="s">
        <v>24</v>
      </c>
      <c r="L82" s="47"/>
    </row>
    <row r="83" spans="1:12" ht="28.5" hidden="1" customHeight="1" thickBot="1">
      <c r="A83" s="64" t="s">
        <v>198</v>
      </c>
      <c r="B83" s="169"/>
      <c r="C83" s="62" t="s">
        <v>175</v>
      </c>
      <c r="D83" s="49">
        <v>212</v>
      </c>
      <c r="E83" s="49">
        <v>1</v>
      </c>
      <c r="F83" s="46" t="s">
        <v>199</v>
      </c>
      <c r="G83" s="47" t="s">
        <v>54</v>
      </c>
      <c r="H83" s="47" t="s">
        <v>108</v>
      </c>
      <c r="I83" s="47">
        <v>3</v>
      </c>
      <c r="J83" s="47"/>
      <c r="K83" s="47" t="s">
        <v>24</v>
      </c>
      <c r="L83" s="47"/>
    </row>
    <row r="84" spans="1:12" ht="28.5" hidden="1" customHeight="1" thickBot="1">
      <c r="A84" s="64" t="s">
        <v>200</v>
      </c>
      <c r="B84" s="169"/>
      <c r="C84" s="62" t="s">
        <v>175</v>
      </c>
      <c r="D84" s="49">
        <v>212</v>
      </c>
      <c r="E84" s="49">
        <v>2</v>
      </c>
      <c r="F84" s="46" t="s">
        <v>201</v>
      </c>
      <c r="G84" s="47" t="s">
        <v>54</v>
      </c>
      <c r="H84" s="47" t="s">
        <v>108</v>
      </c>
      <c r="I84" s="47">
        <v>3</v>
      </c>
      <c r="J84" s="47"/>
      <c r="K84" s="47" t="s">
        <v>24</v>
      </c>
      <c r="L84" s="47"/>
    </row>
    <row r="85" spans="1:12" ht="28.5" hidden="1" customHeight="1" thickBot="1">
      <c r="A85" s="64" t="s">
        <v>202</v>
      </c>
      <c r="B85" s="169"/>
      <c r="C85" s="62" t="s">
        <v>175</v>
      </c>
      <c r="D85" s="49">
        <v>212</v>
      </c>
      <c r="E85" s="49">
        <v>3</v>
      </c>
      <c r="F85" s="46" t="s">
        <v>203</v>
      </c>
      <c r="G85" s="47" t="s">
        <v>54</v>
      </c>
      <c r="H85" s="47" t="s">
        <v>108</v>
      </c>
      <c r="I85" s="47">
        <v>3</v>
      </c>
      <c r="J85" s="47"/>
      <c r="K85" s="47" t="s">
        <v>24</v>
      </c>
      <c r="L85" s="47"/>
    </row>
    <row r="86" spans="1:12" ht="28.5" customHeight="1" thickBot="1">
      <c r="A86" s="65" t="s">
        <v>204</v>
      </c>
      <c r="B86" s="169"/>
      <c r="C86" s="62" t="s">
        <v>175</v>
      </c>
      <c r="D86" s="66">
        <v>212</v>
      </c>
      <c r="E86" s="66">
        <v>4</v>
      </c>
      <c r="F86" s="46" t="s">
        <v>183</v>
      </c>
      <c r="G86" s="47" t="s">
        <v>54</v>
      </c>
      <c r="H86" s="47" t="s">
        <v>108</v>
      </c>
      <c r="I86" s="47">
        <v>3</v>
      </c>
      <c r="J86" s="47"/>
      <c r="K86" s="47" t="s">
        <v>37</v>
      </c>
      <c r="L86" s="47"/>
    </row>
    <row r="87" spans="1:12" ht="28.5" hidden="1" customHeight="1" thickBot="1">
      <c r="A87" s="64" t="s">
        <v>205</v>
      </c>
      <c r="B87" s="169"/>
      <c r="C87" s="62" t="s">
        <v>175</v>
      </c>
      <c r="D87" s="49">
        <v>213</v>
      </c>
      <c r="E87" s="49">
        <v>1</v>
      </c>
      <c r="F87" s="46" t="s">
        <v>206</v>
      </c>
      <c r="G87" s="47" t="s">
        <v>54</v>
      </c>
      <c r="H87" s="47" t="s">
        <v>108</v>
      </c>
      <c r="I87" s="47">
        <v>3</v>
      </c>
      <c r="J87" s="47"/>
      <c r="K87" s="47" t="s">
        <v>24</v>
      </c>
      <c r="L87" s="47"/>
    </row>
    <row r="88" spans="1:12" ht="28.5" hidden="1" customHeight="1" thickBot="1">
      <c r="A88" s="61" t="s">
        <v>207</v>
      </c>
      <c r="B88" s="169"/>
      <c r="C88" s="62" t="s">
        <v>175</v>
      </c>
      <c r="D88" s="49">
        <v>301</v>
      </c>
      <c r="E88" s="49">
        <v>1</v>
      </c>
      <c r="F88" s="46" t="s">
        <v>208</v>
      </c>
      <c r="G88" s="47" t="s">
        <v>22</v>
      </c>
      <c r="H88" s="47" t="s">
        <v>108</v>
      </c>
      <c r="I88" s="47">
        <v>3</v>
      </c>
      <c r="J88" s="47"/>
      <c r="K88" s="47" t="s">
        <v>24</v>
      </c>
      <c r="L88" s="47"/>
    </row>
    <row r="89" spans="1:12" ht="28.5" hidden="1" customHeight="1" thickBot="1">
      <c r="A89" s="61" t="s">
        <v>209</v>
      </c>
      <c r="B89" s="169"/>
      <c r="C89" s="62" t="s">
        <v>175</v>
      </c>
      <c r="D89" s="49">
        <v>301</v>
      </c>
      <c r="E89" s="49">
        <v>2</v>
      </c>
      <c r="F89" s="46" t="s">
        <v>210</v>
      </c>
      <c r="G89" s="47" t="s">
        <v>22</v>
      </c>
      <c r="H89" s="47" t="s">
        <v>108</v>
      </c>
      <c r="I89" s="47">
        <v>3</v>
      </c>
      <c r="J89" s="47"/>
      <c r="K89" s="47" t="s">
        <v>24</v>
      </c>
      <c r="L89" s="47"/>
    </row>
    <row r="90" spans="1:12" ht="28.5" hidden="1" customHeight="1" thickBot="1">
      <c r="A90" s="61" t="s">
        <v>211</v>
      </c>
      <c r="B90" s="169"/>
      <c r="C90" s="62" t="s">
        <v>175</v>
      </c>
      <c r="D90" s="49">
        <v>411</v>
      </c>
      <c r="E90" s="49">
        <v>1</v>
      </c>
      <c r="F90" s="46" t="s">
        <v>212</v>
      </c>
      <c r="G90" s="47" t="s">
        <v>22</v>
      </c>
      <c r="H90" s="47" t="s">
        <v>108</v>
      </c>
      <c r="I90" s="47">
        <v>3</v>
      </c>
      <c r="J90" s="47"/>
      <c r="K90" s="47" t="s">
        <v>24</v>
      </c>
      <c r="L90" s="47"/>
    </row>
    <row r="91" spans="1:12" ht="28.5" hidden="1" customHeight="1" thickBot="1">
      <c r="A91" s="61" t="s">
        <v>213</v>
      </c>
      <c r="B91" s="169"/>
      <c r="C91" s="62" t="s">
        <v>175</v>
      </c>
      <c r="D91" s="49">
        <v>401</v>
      </c>
      <c r="E91" s="49">
        <v>1</v>
      </c>
      <c r="F91" s="46" t="s">
        <v>214</v>
      </c>
      <c r="G91" s="47" t="s">
        <v>22</v>
      </c>
      <c r="H91" s="47" t="s">
        <v>108</v>
      </c>
      <c r="I91" s="47">
        <v>3</v>
      </c>
      <c r="J91" s="47"/>
      <c r="K91" s="47" t="s">
        <v>24</v>
      </c>
      <c r="L91" s="47"/>
    </row>
    <row r="92" spans="1:12" ht="28.5" hidden="1" customHeight="1" thickBot="1">
      <c r="A92" s="61" t="s">
        <v>215</v>
      </c>
      <c r="B92" s="169"/>
      <c r="C92" s="62" t="s">
        <v>175</v>
      </c>
      <c r="D92" s="49">
        <v>412</v>
      </c>
      <c r="E92" s="49">
        <v>1</v>
      </c>
      <c r="F92" s="46" t="s">
        <v>216</v>
      </c>
      <c r="G92" s="47" t="s">
        <v>22</v>
      </c>
      <c r="H92" s="47" t="s">
        <v>108</v>
      </c>
      <c r="I92" s="47">
        <v>3</v>
      </c>
      <c r="J92" s="47"/>
      <c r="K92" s="47" t="s">
        <v>24</v>
      </c>
      <c r="L92" s="47"/>
    </row>
    <row r="93" spans="1:12" ht="28.5" hidden="1" customHeight="1" thickBot="1">
      <c r="A93" s="61" t="s">
        <v>217</v>
      </c>
      <c r="B93" s="169"/>
      <c r="C93" s="62" t="s">
        <v>175</v>
      </c>
      <c r="D93" s="49">
        <v>501</v>
      </c>
      <c r="E93" s="49">
        <v>1</v>
      </c>
      <c r="F93" s="46" t="s">
        <v>218</v>
      </c>
      <c r="G93" s="47" t="s">
        <v>22</v>
      </c>
      <c r="H93" s="47" t="s">
        <v>108</v>
      </c>
      <c r="I93" s="47">
        <v>3</v>
      </c>
      <c r="J93" s="47"/>
      <c r="K93" s="47" t="s">
        <v>24</v>
      </c>
      <c r="L93" s="47"/>
    </row>
    <row r="94" spans="1:12" ht="28.5" hidden="1" customHeight="1" thickBot="1">
      <c r="A94" s="61" t="s">
        <v>219</v>
      </c>
      <c r="B94" s="169"/>
      <c r="C94" s="62" t="s">
        <v>175</v>
      </c>
      <c r="D94" s="49">
        <v>501</v>
      </c>
      <c r="E94" s="49">
        <v>2</v>
      </c>
      <c r="F94" s="46" t="s">
        <v>220</v>
      </c>
      <c r="G94" s="47" t="s">
        <v>22</v>
      </c>
      <c r="H94" s="47" t="s">
        <v>108</v>
      </c>
      <c r="I94" s="47">
        <v>3</v>
      </c>
      <c r="J94" s="47"/>
      <c r="K94" s="47" t="s">
        <v>24</v>
      </c>
      <c r="L94" s="47"/>
    </row>
    <row r="95" spans="1:12" ht="28.5" hidden="1" customHeight="1" thickBot="1">
      <c r="A95" s="67" t="s">
        <v>221</v>
      </c>
      <c r="B95" s="169"/>
      <c r="C95" s="62" t="s">
        <v>175</v>
      </c>
      <c r="D95" s="58">
        <v>601</v>
      </c>
      <c r="E95" s="58">
        <v>1</v>
      </c>
      <c r="F95" s="46" t="s">
        <v>222</v>
      </c>
      <c r="G95" s="47" t="s">
        <v>54</v>
      </c>
      <c r="H95" s="47" t="s">
        <v>108</v>
      </c>
      <c r="I95" s="47">
        <v>3</v>
      </c>
      <c r="J95" s="47"/>
      <c r="K95" s="47" t="s">
        <v>24</v>
      </c>
      <c r="L95" s="47"/>
    </row>
    <row r="96" spans="1:12" ht="28.5" hidden="1" customHeight="1" thickBot="1">
      <c r="A96" s="68" t="s">
        <v>223</v>
      </c>
      <c r="B96" s="170" t="s">
        <v>224</v>
      </c>
      <c r="C96" s="62" t="s">
        <v>225</v>
      </c>
      <c r="D96" s="69">
        <v>101</v>
      </c>
      <c r="E96" s="69">
        <v>1</v>
      </c>
      <c r="F96" s="46" t="s">
        <v>226</v>
      </c>
      <c r="G96" s="47" t="s">
        <v>22</v>
      </c>
      <c r="H96" s="47" t="s">
        <v>23</v>
      </c>
      <c r="I96" s="47">
        <v>3</v>
      </c>
      <c r="J96" s="47" t="s">
        <v>69</v>
      </c>
      <c r="K96" s="47" t="s">
        <v>24</v>
      </c>
      <c r="L96" s="47"/>
    </row>
    <row r="97" spans="1:12" ht="28.5" hidden="1" customHeight="1" thickBot="1">
      <c r="A97" s="70" t="s">
        <v>227</v>
      </c>
      <c r="B97" s="170"/>
      <c r="C97" s="62" t="s">
        <v>225</v>
      </c>
      <c r="D97" s="66">
        <v>101</v>
      </c>
      <c r="E97" s="66">
        <v>1</v>
      </c>
      <c r="F97" s="46" t="s">
        <v>226</v>
      </c>
      <c r="G97" s="47" t="s">
        <v>22</v>
      </c>
      <c r="H97" s="47" t="s">
        <v>23</v>
      </c>
      <c r="I97" s="47">
        <v>2</v>
      </c>
      <c r="J97" s="47" t="s">
        <v>69</v>
      </c>
      <c r="K97" s="47" t="s">
        <v>24</v>
      </c>
      <c r="L97" s="47"/>
    </row>
    <row r="98" spans="1:12" ht="28.5" hidden="1" customHeight="1" thickBot="1">
      <c r="A98" s="71" t="s">
        <v>228</v>
      </c>
      <c r="B98" s="170"/>
      <c r="C98" s="62" t="s">
        <v>225</v>
      </c>
      <c r="D98" s="72">
        <v>110</v>
      </c>
      <c r="E98" s="72">
        <v>1</v>
      </c>
      <c r="F98" s="46" t="s">
        <v>229</v>
      </c>
      <c r="G98" s="47" t="s">
        <v>22</v>
      </c>
      <c r="H98" s="47" t="s">
        <v>23</v>
      </c>
      <c r="I98" s="47">
        <v>2</v>
      </c>
      <c r="J98" s="47"/>
      <c r="K98" s="47" t="s">
        <v>24</v>
      </c>
      <c r="L98" s="47"/>
    </row>
    <row r="99" spans="1:12" ht="28.5" hidden="1" customHeight="1" thickBot="1">
      <c r="A99" s="61" t="s">
        <v>230</v>
      </c>
      <c r="B99" s="170"/>
      <c r="C99" s="62" t="s">
        <v>225</v>
      </c>
      <c r="D99" s="49">
        <v>201</v>
      </c>
      <c r="E99" s="49">
        <v>1</v>
      </c>
      <c r="F99" s="46" t="s">
        <v>231</v>
      </c>
      <c r="G99" s="47" t="s">
        <v>22</v>
      </c>
      <c r="H99" s="47" t="s">
        <v>23</v>
      </c>
      <c r="I99" s="47">
        <v>3</v>
      </c>
      <c r="J99" s="47" t="s">
        <v>69</v>
      </c>
      <c r="K99" s="47" t="s">
        <v>24</v>
      </c>
      <c r="L99" s="47"/>
    </row>
    <row r="100" spans="1:12" ht="28.5" customHeight="1" thickBot="1">
      <c r="A100" s="61" t="s">
        <v>232</v>
      </c>
      <c r="B100" s="170"/>
      <c r="C100" s="62" t="s">
        <v>225</v>
      </c>
      <c r="D100" s="49">
        <v>201</v>
      </c>
      <c r="E100" s="49">
        <v>2</v>
      </c>
      <c r="F100" s="46" t="s">
        <v>233</v>
      </c>
      <c r="G100" s="47" t="s">
        <v>22</v>
      </c>
      <c r="H100" s="47" t="s">
        <v>32</v>
      </c>
      <c r="I100" s="47">
        <v>3</v>
      </c>
      <c r="J100" s="47"/>
      <c r="K100" s="47" t="s">
        <v>37</v>
      </c>
      <c r="L100" s="47"/>
    </row>
    <row r="101" spans="1:12" ht="28.5" hidden="1" customHeight="1" thickBot="1">
      <c r="A101" s="61" t="s">
        <v>234</v>
      </c>
      <c r="B101" s="170"/>
      <c r="C101" s="62" t="s">
        <v>225</v>
      </c>
      <c r="D101" s="49">
        <v>202</v>
      </c>
      <c r="E101" s="49">
        <v>1</v>
      </c>
      <c r="F101" s="46" t="s">
        <v>235</v>
      </c>
      <c r="G101" s="47" t="s">
        <v>22</v>
      </c>
      <c r="H101" s="47" t="s">
        <v>32</v>
      </c>
      <c r="I101" s="47">
        <v>3</v>
      </c>
      <c r="J101" s="47"/>
      <c r="K101" s="47" t="s">
        <v>24</v>
      </c>
      <c r="L101" s="47"/>
    </row>
    <row r="102" spans="1:12" ht="28.5" hidden="1" customHeight="1" thickBot="1">
      <c r="A102" s="73" t="s">
        <v>236</v>
      </c>
      <c r="B102" s="170"/>
      <c r="C102" s="62" t="s">
        <v>225</v>
      </c>
      <c r="D102" s="66">
        <v>204</v>
      </c>
      <c r="E102" s="66">
        <v>1</v>
      </c>
      <c r="F102" s="46" t="s">
        <v>237</v>
      </c>
      <c r="G102" s="47" t="s">
        <v>31</v>
      </c>
      <c r="H102" s="47" t="s">
        <v>32</v>
      </c>
      <c r="I102" s="47">
        <v>3</v>
      </c>
      <c r="J102" s="47"/>
      <c r="K102" s="47" t="s">
        <v>24</v>
      </c>
      <c r="L102" s="47"/>
    </row>
    <row r="103" spans="1:12" ht="28.5" hidden="1" customHeight="1" thickBot="1">
      <c r="A103" s="48" t="s">
        <v>238</v>
      </c>
      <c r="B103" s="170"/>
      <c r="C103" s="62" t="s">
        <v>225</v>
      </c>
      <c r="D103" s="49">
        <v>102</v>
      </c>
      <c r="E103" s="49">
        <v>1</v>
      </c>
      <c r="F103" s="46" t="s">
        <v>239</v>
      </c>
      <c r="G103" s="47" t="s">
        <v>22</v>
      </c>
      <c r="H103" s="47" t="s">
        <v>23</v>
      </c>
      <c r="I103" s="47">
        <v>3</v>
      </c>
      <c r="J103" s="47"/>
      <c r="K103" s="47" t="s">
        <v>37</v>
      </c>
      <c r="L103" s="47"/>
    </row>
    <row r="104" spans="1:12" ht="28.5" hidden="1" customHeight="1" thickBot="1">
      <c r="A104" s="48" t="s">
        <v>240</v>
      </c>
      <c r="B104" s="170"/>
      <c r="C104" s="62" t="s">
        <v>225</v>
      </c>
      <c r="D104" s="49">
        <v>102</v>
      </c>
      <c r="E104" s="49">
        <v>2</v>
      </c>
      <c r="F104" s="46" t="s">
        <v>241</v>
      </c>
      <c r="G104" s="47" t="s">
        <v>22</v>
      </c>
      <c r="H104" s="47" t="s">
        <v>23</v>
      </c>
      <c r="I104" s="47">
        <v>2</v>
      </c>
      <c r="J104" s="47"/>
      <c r="K104" s="47" t="s">
        <v>37</v>
      </c>
      <c r="L104" s="47"/>
    </row>
    <row r="105" spans="1:12" ht="28.5" hidden="1" customHeight="1" thickBot="1">
      <c r="A105" s="48" t="s">
        <v>242</v>
      </c>
      <c r="B105" s="170"/>
      <c r="C105" s="62" t="s">
        <v>225</v>
      </c>
      <c r="D105" s="49">
        <v>102</v>
      </c>
      <c r="E105" s="49">
        <v>3</v>
      </c>
      <c r="F105" s="46" t="s">
        <v>243</v>
      </c>
      <c r="G105" s="47" t="s">
        <v>22</v>
      </c>
      <c r="H105" s="47" t="s">
        <v>23</v>
      </c>
      <c r="I105" s="47">
        <v>2</v>
      </c>
      <c r="J105" s="47"/>
      <c r="K105" s="47" t="s">
        <v>37</v>
      </c>
      <c r="L105" s="47"/>
    </row>
    <row r="106" spans="1:12" ht="28.5" hidden="1" customHeight="1" thickBot="1">
      <c r="A106" s="48" t="s">
        <v>244</v>
      </c>
      <c r="B106" s="170"/>
      <c r="C106" s="62" t="s">
        <v>225</v>
      </c>
      <c r="D106" s="49">
        <v>102</v>
      </c>
      <c r="E106" s="49">
        <v>4</v>
      </c>
      <c r="F106" s="46" t="s">
        <v>245</v>
      </c>
      <c r="G106" s="47" t="s">
        <v>22</v>
      </c>
      <c r="H106" s="47" t="s">
        <v>23</v>
      </c>
      <c r="I106" s="47">
        <v>2</v>
      </c>
      <c r="J106" s="47"/>
      <c r="K106" s="47" t="s">
        <v>37</v>
      </c>
      <c r="L106" s="47"/>
    </row>
    <row r="107" spans="1:12" ht="28.5" hidden="1" customHeight="1" thickBot="1">
      <c r="A107" s="70" t="s">
        <v>246</v>
      </c>
      <c r="B107" s="170"/>
      <c r="C107" s="62" t="s">
        <v>225</v>
      </c>
      <c r="D107" s="66">
        <v>102</v>
      </c>
      <c r="E107" s="66">
        <v>5</v>
      </c>
      <c r="F107" s="46" t="s">
        <v>247</v>
      </c>
      <c r="G107" s="47" t="s">
        <v>22</v>
      </c>
      <c r="H107" s="47" t="s">
        <v>23</v>
      </c>
      <c r="I107" s="47">
        <v>3</v>
      </c>
      <c r="J107" s="47"/>
      <c r="K107" s="47" t="s">
        <v>37</v>
      </c>
      <c r="L107" s="47"/>
    </row>
    <row r="108" spans="1:12" ht="28.5" hidden="1" customHeight="1" thickBot="1">
      <c r="A108" s="70" t="s">
        <v>248</v>
      </c>
      <c r="B108" s="170"/>
      <c r="C108" s="62" t="s">
        <v>225</v>
      </c>
      <c r="D108" s="66">
        <v>111</v>
      </c>
      <c r="E108" s="66">
        <v>1</v>
      </c>
      <c r="F108" s="46" t="s">
        <v>249</v>
      </c>
      <c r="G108" s="47" t="s">
        <v>22</v>
      </c>
      <c r="H108" s="47" t="s">
        <v>23</v>
      </c>
      <c r="I108" s="47">
        <v>2</v>
      </c>
      <c r="J108" s="47"/>
      <c r="K108" s="47" t="s">
        <v>24</v>
      </c>
      <c r="L108" s="47"/>
    </row>
    <row r="109" spans="1:12" ht="28.5" hidden="1" customHeight="1" thickBot="1">
      <c r="A109" s="48" t="s">
        <v>250</v>
      </c>
      <c r="B109" s="170"/>
      <c r="C109" s="62" t="s">
        <v>225</v>
      </c>
      <c r="D109" s="49">
        <v>103</v>
      </c>
      <c r="E109" s="49">
        <v>1</v>
      </c>
      <c r="F109" s="46" t="s">
        <v>251</v>
      </c>
      <c r="G109" s="47" t="s">
        <v>54</v>
      </c>
      <c r="H109" s="47" t="s">
        <v>23</v>
      </c>
      <c r="I109" s="47">
        <v>2</v>
      </c>
      <c r="J109" s="47"/>
      <c r="K109" s="47" t="s">
        <v>24</v>
      </c>
      <c r="L109" s="47"/>
    </row>
    <row r="110" spans="1:12" ht="28.5" customHeight="1" thickBot="1">
      <c r="A110" s="48" t="s">
        <v>252</v>
      </c>
      <c r="B110" s="170"/>
      <c r="C110" s="62" t="s">
        <v>225</v>
      </c>
      <c r="D110" s="49">
        <v>103</v>
      </c>
      <c r="E110" s="49">
        <v>2</v>
      </c>
      <c r="F110" s="46" t="s">
        <v>253</v>
      </c>
      <c r="G110" s="47" t="s">
        <v>54</v>
      </c>
      <c r="H110" s="47" t="s">
        <v>32</v>
      </c>
      <c r="I110" s="47">
        <v>3</v>
      </c>
      <c r="J110" s="47"/>
      <c r="K110" s="47" t="s">
        <v>37</v>
      </c>
      <c r="L110" s="47"/>
    </row>
    <row r="111" spans="1:12" ht="28.5" hidden="1" customHeight="1" thickBot="1">
      <c r="A111" s="48" t="s">
        <v>254</v>
      </c>
      <c r="B111" s="170"/>
      <c r="C111" s="62" t="s">
        <v>225</v>
      </c>
      <c r="D111" s="49">
        <v>104</v>
      </c>
      <c r="E111" s="49">
        <v>1</v>
      </c>
      <c r="F111" s="46" t="s">
        <v>255</v>
      </c>
      <c r="G111" s="47" t="s">
        <v>31</v>
      </c>
      <c r="H111" s="47" t="s">
        <v>23</v>
      </c>
      <c r="I111" s="47">
        <v>3</v>
      </c>
      <c r="J111" s="47"/>
      <c r="K111" s="47" t="s">
        <v>24</v>
      </c>
      <c r="L111" s="47"/>
    </row>
    <row r="112" spans="1:12" ht="28.5" hidden="1" customHeight="1" thickBot="1">
      <c r="A112" s="48" t="s">
        <v>256</v>
      </c>
      <c r="B112" s="170"/>
      <c r="C112" s="62" t="s">
        <v>225</v>
      </c>
      <c r="D112" s="49">
        <v>105</v>
      </c>
      <c r="E112" s="49">
        <v>1</v>
      </c>
      <c r="F112" s="46" t="s">
        <v>257</v>
      </c>
      <c r="G112" s="47" t="s">
        <v>31</v>
      </c>
      <c r="H112" s="47" t="s">
        <v>23</v>
      </c>
      <c r="I112" s="47">
        <v>3</v>
      </c>
      <c r="J112" s="47"/>
      <c r="K112" s="47" t="s">
        <v>24</v>
      </c>
      <c r="L112" s="47"/>
    </row>
    <row r="113" spans="1:12" ht="28.5" hidden="1" customHeight="1" thickBot="1">
      <c r="A113" s="48" t="s">
        <v>258</v>
      </c>
      <c r="B113" s="170"/>
      <c r="C113" s="62" t="s">
        <v>225</v>
      </c>
      <c r="D113" s="49">
        <v>136</v>
      </c>
      <c r="E113" s="49">
        <v>1</v>
      </c>
      <c r="F113" s="46" t="s">
        <v>259</v>
      </c>
      <c r="G113" s="47" t="s">
        <v>54</v>
      </c>
      <c r="H113" s="47" t="s">
        <v>32</v>
      </c>
      <c r="I113" s="47">
        <v>3</v>
      </c>
      <c r="J113" s="47"/>
      <c r="K113" s="47" t="s">
        <v>24</v>
      </c>
      <c r="L113" s="47"/>
    </row>
    <row r="114" spans="1:12" ht="28.5" hidden="1" customHeight="1" thickBot="1">
      <c r="A114" s="70" t="s">
        <v>260</v>
      </c>
      <c r="B114" s="170"/>
      <c r="C114" s="62" t="s">
        <v>225</v>
      </c>
      <c r="D114" s="66">
        <v>304</v>
      </c>
      <c r="E114" s="66">
        <v>1</v>
      </c>
      <c r="F114" s="46" t="s">
        <v>261</v>
      </c>
      <c r="G114" s="47" t="s">
        <v>31</v>
      </c>
      <c r="H114" s="47" t="s">
        <v>23</v>
      </c>
      <c r="I114" s="47">
        <v>2</v>
      </c>
      <c r="J114" s="47"/>
      <c r="K114" s="47" t="s">
        <v>24</v>
      </c>
      <c r="L114" s="47"/>
    </row>
    <row r="115" spans="1:12" ht="28" hidden="1" customHeight="1" thickBot="1">
      <c r="A115" s="48" t="s">
        <v>262</v>
      </c>
      <c r="B115" s="170"/>
      <c r="C115" s="62" t="s">
        <v>225</v>
      </c>
      <c r="D115" s="51">
        <v>301</v>
      </c>
      <c r="E115" s="51">
        <v>4</v>
      </c>
      <c r="F115" s="46" t="s">
        <v>263</v>
      </c>
      <c r="G115" s="47" t="s">
        <v>31</v>
      </c>
      <c r="H115" s="47" t="s">
        <v>23</v>
      </c>
      <c r="I115" s="47">
        <v>3</v>
      </c>
      <c r="J115" s="47"/>
      <c r="K115" s="47" t="s">
        <v>24</v>
      </c>
      <c r="L115" s="47"/>
    </row>
    <row r="116" spans="1:12" ht="28.5" hidden="1" customHeight="1" thickBot="1">
      <c r="A116" s="48" t="s">
        <v>264</v>
      </c>
      <c r="B116" s="170"/>
      <c r="C116" s="62" t="s">
        <v>225</v>
      </c>
      <c r="D116" s="49">
        <v>302</v>
      </c>
      <c r="E116" s="49">
        <v>2</v>
      </c>
      <c r="F116" s="46" t="s">
        <v>265</v>
      </c>
      <c r="G116" s="47" t="s">
        <v>31</v>
      </c>
      <c r="H116" s="47" t="s">
        <v>23</v>
      </c>
      <c r="I116" s="47">
        <v>2</v>
      </c>
      <c r="J116" s="47"/>
      <c r="K116" s="47" t="s">
        <v>24</v>
      </c>
      <c r="L116" s="47"/>
    </row>
    <row r="117" spans="1:12" ht="28.5" hidden="1" customHeight="1" thickBot="1">
      <c r="A117" s="48" t="s">
        <v>266</v>
      </c>
      <c r="B117" s="170"/>
      <c r="C117" s="62" t="s">
        <v>225</v>
      </c>
      <c r="D117" s="49">
        <v>302</v>
      </c>
      <c r="E117" s="49">
        <v>3</v>
      </c>
      <c r="F117" s="46" t="s">
        <v>267</v>
      </c>
      <c r="G117" s="47" t="s">
        <v>31</v>
      </c>
      <c r="H117" s="47" t="s">
        <v>23</v>
      </c>
      <c r="I117" s="47">
        <v>2</v>
      </c>
      <c r="J117" s="47"/>
      <c r="K117" s="47" t="s">
        <v>24</v>
      </c>
      <c r="L117" s="47"/>
    </row>
    <row r="118" spans="1:12" ht="28.5" hidden="1" customHeight="1" thickBot="1">
      <c r="A118" s="48" t="s">
        <v>268</v>
      </c>
      <c r="B118" s="170"/>
      <c r="C118" s="62" t="s">
        <v>225</v>
      </c>
      <c r="D118" s="49">
        <v>303</v>
      </c>
      <c r="E118" s="49">
        <v>1</v>
      </c>
      <c r="F118" s="46" t="s">
        <v>269</v>
      </c>
      <c r="G118" s="47" t="s">
        <v>31</v>
      </c>
      <c r="H118" s="47" t="s">
        <v>32</v>
      </c>
      <c r="I118" s="47">
        <v>2</v>
      </c>
      <c r="J118" s="47"/>
      <c r="K118" s="47" t="s">
        <v>24</v>
      </c>
      <c r="L118" s="47"/>
    </row>
    <row r="119" spans="1:12" ht="28.5" hidden="1" customHeight="1" thickBot="1">
      <c r="A119" s="43" t="s">
        <v>270</v>
      </c>
      <c r="B119" s="170"/>
      <c r="C119" s="62" t="s">
        <v>225</v>
      </c>
      <c r="D119" s="74">
        <v>401</v>
      </c>
      <c r="E119" s="45">
        <v>1</v>
      </c>
      <c r="F119" s="46" t="s">
        <v>271</v>
      </c>
      <c r="G119" s="47" t="s">
        <v>22</v>
      </c>
      <c r="H119" s="47" t="s">
        <v>177</v>
      </c>
      <c r="I119" s="47">
        <v>3</v>
      </c>
      <c r="J119" s="47"/>
      <c r="K119" s="47" t="s">
        <v>24</v>
      </c>
      <c r="L119" s="47"/>
    </row>
    <row r="120" spans="1:12" ht="28.5" hidden="1" customHeight="1" thickBot="1">
      <c r="A120" s="48" t="s">
        <v>272</v>
      </c>
      <c r="B120" s="170"/>
      <c r="C120" s="62" t="s">
        <v>225</v>
      </c>
      <c r="D120" s="55">
        <v>402</v>
      </c>
      <c r="E120" s="49">
        <v>1</v>
      </c>
      <c r="F120" s="46" t="s">
        <v>273</v>
      </c>
      <c r="G120" s="47" t="s">
        <v>54</v>
      </c>
      <c r="H120" s="47" t="s">
        <v>177</v>
      </c>
      <c r="I120" s="47">
        <v>3</v>
      </c>
      <c r="J120" s="47"/>
      <c r="K120" s="47" t="s">
        <v>24</v>
      </c>
      <c r="L120" s="47"/>
    </row>
    <row r="121" spans="1:12" ht="28.5" hidden="1" customHeight="1" thickBot="1">
      <c r="A121" s="48" t="s">
        <v>274</v>
      </c>
      <c r="B121" s="170"/>
      <c r="C121" s="62" t="s">
        <v>225</v>
      </c>
      <c r="D121" s="55">
        <v>403</v>
      </c>
      <c r="E121" s="49">
        <v>1</v>
      </c>
      <c r="F121" s="46" t="s">
        <v>275</v>
      </c>
      <c r="G121" s="47" t="s">
        <v>22</v>
      </c>
      <c r="H121" s="47" t="s">
        <v>108</v>
      </c>
      <c r="I121" s="47">
        <v>3</v>
      </c>
      <c r="J121" s="47" t="s">
        <v>69</v>
      </c>
      <c r="K121" s="47" t="s">
        <v>24</v>
      </c>
      <c r="L121" s="47"/>
    </row>
    <row r="122" spans="1:12" ht="28.5" hidden="1" customHeight="1" thickBot="1">
      <c r="A122" s="48" t="s">
        <v>276</v>
      </c>
      <c r="B122" s="170"/>
      <c r="C122" s="62" t="s">
        <v>225</v>
      </c>
      <c r="D122" s="55">
        <v>404</v>
      </c>
      <c r="E122" s="49">
        <v>1</v>
      </c>
      <c r="F122" s="46" t="s">
        <v>277</v>
      </c>
      <c r="G122" s="47" t="s">
        <v>22</v>
      </c>
      <c r="H122" s="47" t="s">
        <v>108</v>
      </c>
      <c r="I122" s="47">
        <v>3</v>
      </c>
      <c r="J122" s="47"/>
      <c r="K122" s="47" t="s">
        <v>24</v>
      </c>
      <c r="L122" s="47"/>
    </row>
    <row r="123" spans="1:12" ht="28.5" hidden="1" customHeight="1" thickBot="1">
      <c r="A123" s="75" t="s">
        <v>278</v>
      </c>
      <c r="B123" s="170"/>
      <c r="C123" s="62" t="s">
        <v>225</v>
      </c>
      <c r="D123" s="76">
        <v>405</v>
      </c>
      <c r="E123" s="77">
        <v>1</v>
      </c>
      <c r="F123" s="46" t="s">
        <v>279</v>
      </c>
      <c r="G123" s="47" t="s">
        <v>54</v>
      </c>
      <c r="H123" s="47" t="s">
        <v>177</v>
      </c>
      <c r="I123" s="47">
        <v>3</v>
      </c>
      <c r="J123" s="47"/>
      <c r="K123" s="47" t="s">
        <v>24</v>
      </c>
      <c r="L123" s="47"/>
    </row>
    <row r="124" spans="1:12" ht="28.5" customHeight="1" thickBot="1">
      <c r="A124" s="78" t="s">
        <v>478</v>
      </c>
      <c r="B124" s="170"/>
      <c r="C124" s="62" t="s">
        <v>225</v>
      </c>
      <c r="D124" s="79">
        <v>406</v>
      </c>
      <c r="E124" s="80">
        <v>1</v>
      </c>
      <c r="F124" s="46" t="s">
        <v>280</v>
      </c>
      <c r="G124" s="47" t="s">
        <v>54</v>
      </c>
      <c r="H124" s="47" t="s">
        <v>108</v>
      </c>
      <c r="I124" s="47">
        <v>3</v>
      </c>
      <c r="J124" s="47"/>
      <c r="K124" s="47" t="s">
        <v>37</v>
      </c>
      <c r="L124" s="47"/>
    </row>
    <row r="125" spans="1:12" ht="28.5" hidden="1" customHeight="1" thickBot="1">
      <c r="A125" s="81" t="s">
        <v>281</v>
      </c>
      <c r="B125" s="170"/>
      <c r="C125" s="62" t="s">
        <v>225</v>
      </c>
      <c r="D125" s="82">
        <v>409</v>
      </c>
      <c r="E125" s="83">
        <v>1</v>
      </c>
      <c r="F125" s="46" t="s">
        <v>282</v>
      </c>
      <c r="G125" s="47" t="s">
        <v>22</v>
      </c>
      <c r="H125" s="47" t="s">
        <v>108</v>
      </c>
      <c r="I125" s="47">
        <v>2</v>
      </c>
      <c r="J125" s="47"/>
      <c r="K125" s="47" t="s">
        <v>24</v>
      </c>
      <c r="L125" s="47"/>
    </row>
    <row r="126" spans="1:12" ht="28.5" hidden="1" customHeight="1" thickBot="1">
      <c r="A126" s="43" t="s">
        <v>283</v>
      </c>
      <c r="B126" s="171" t="s">
        <v>284</v>
      </c>
      <c r="C126" s="84" t="s">
        <v>285</v>
      </c>
      <c r="D126" s="45">
        <v>101</v>
      </c>
      <c r="E126" s="45">
        <v>1</v>
      </c>
      <c r="F126" s="46" t="s">
        <v>286</v>
      </c>
      <c r="G126" s="47" t="s">
        <v>22</v>
      </c>
      <c r="H126" s="47" t="s">
        <v>108</v>
      </c>
      <c r="I126" s="47">
        <v>3</v>
      </c>
      <c r="J126" s="47"/>
      <c r="K126" s="47" t="s">
        <v>24</v>
      </c>
      <c r="L126" s="47"/>
    </row>
    <row r="127" spans="1:12" ht="28.5" hidden="1" customHeight="1" thickBot="1">
      <c r="A127" s="85" t="s">
        <v>287</v>
      </c>
      <c r="B127" s="171"/>
      <c r="C127" s="84" t="s">
        <v>285</v>
      </c>
      <c r="D127" s="49">
        <v>201</v>
      </c>
      <c r="E127" s="49">
        <v>1</v>
      </c>
      <c r="F127" s="46" t="s">
        <v>288</v>
      </c>
      <c r="G127" s="47" t="s">
        <v>22</v>
      </c>
      <c r="H127" s="47" t="s">
        <v>23</v>
      </c>
      <c r="I127" s="47">
        <v>3</v>
      </c>
      <c r="J127" s="47" t="s">
        <v>69</v>
      </c>
      <c r="K127" s="47" t="s">
        <v>24</v>
      </c>
      <c r="L127" s="47"/>
    </row>
    <row r="128" spans="1:12" ht="28.5" hidden="1" customHeight="1" thickBot="1">
      <c r="A128" s="48" t="s">
        <v>289</v>
      </c>
      <c r="B128" s="171"/>
      <c r="C128" s="84" t="s">
        <v>285</v>
      </c>
      <c r="D128" s="49">
        <v>301</v>
      </c>
      <c r="E128" s="49">
        <v>1</v>
      </c>
      <c r="F128" s="46" t="s">
        <v>290</v>
      </c>
      <c r="G128" s="47" t="s">
        <v>22</v>
      </c>
      <c r="H128" s="47" t="s">
        <v>23</v>
      </c>
      <c r="I128" s="47">
        <v>3</v>
      </c>
      <c r="J128" s="47" t="s">
        <v>69</v>
      </c>
      <c r="K128" s="47" t="s">
        <v>24</v>
      </c>
      <c r="L128" s="47"/>
    </row>
    <row r="129" spans="1:12" ht="28.5" hidden="1" customHeight="1" thickBot="1">
      <c r="A129" s="48" t="s">
        <v>291</v>
      </c>
      <c r="B129" s="171"/>
      <c r="C129" s="84" t="s">
        <v>285</v>
      </c>
      <c r="D129" s="49">
        <v>301</v>
      </c>
      <c r="E129" s="49">
        <v>2</v>
      </c>
      <c r="F129" s="46" t="s">
        <v>292</v>
      </c>
      <c r="G129" s="47" t="s">
        <v>22</v>
      </c>
      <c r="H129" s="47" t="s">
        <v>23</v>
      </c>
      <c r="I129" s="47">
        <v>3</v>
      </c>
      <c r="J129" s="47"/>
      <c r="K129" s="47" t="s">
        <v>37</v>
      </c>
      <c r="L129" s="47"/>
    </row>
    <row r="130" spans="1:12" ht="28.5" hidden="1" customHeight="1" thickBot="1">
      <c r="A130" s="48" t="s">
        <v>293</v>
      </c>
      <c r="B130" s="171"/>
      <c r="C130" s="84" t="s">
        <v>285</v>
      </c>
      <c r="D130" s="49">
        <v>302</v>
      </c>
      <c r="E130" s="49">
        <v>1</v>
      </c>
      <c r="F130" s="46" t="s">
        <v>294</v>
      </c>
      <c r="G130" s="47" t="s">
        <v>54</v>
      </c>
      <c r="H130" s="47" t="s">
        <v>23</v>
      </c>
      <c r="I130" s="47">
        <v>2</v>
      </c>
      <c r="J130" s="47" t="s">
        <v>69</v>
      </c>
      <c r="K130" s="47" t="s">
        <v>24</v>
      </c>
      <c r="L130" s="47"/>
    </row>
    <row r="131" spans="1:12" ht="28.5" customHeight="1" thickBot="1">
      <c r="A131" s="48" t="s">
        <v>295</v>
      </c>
      <c r="B131" s="171"/>
      <c r="C131" s="84" t="s">
        <v>285</v>
      </c>
      <c r="D131" s="49">
        <v>302</v>
      </c>
      <c r="E131" s="49">
        <v>2</v>
      </c>
      <c r="F131" s="46" t="s">
        <v>296</v>
      </c>
      <c r="G131" s="47" t="s">
        <v>54</v>
      </c>
      <c r="H131" s="47" t="s">
        <v>108</v>
      </c>
      <c r="I131" s="47">
        <v>3</v>
      </c>
      <c r="J131" s="47"/>
      <c r="K131" s="47" t="s">
        <v>37</v>
      </c>
      <c r="L131" s="47"/>
    </row>
    <row r="132" spans="1:12" ht="28.5" hidden="1" customHeight="1" thickBot="1">
      <c r="A132" s="85" t="s">
        <v>297</v>
      </c>
      <c r="B132" s="171"/>
      <c r="C132" s="84" t="s">
        <v>285</v>
      </c>
      <c r="D132" s="49">
        <v>401</v>
      </c>
      <c r="E132" s="49">
        <v>1</v>
      </c>
      <c r="F132" s="46" t="s">
        <v>298</v>
      </c>
      <c r="G132" s="47" t="s">
        <v>31</v>
      </c>
      <c r="H132" s="47" t="s">
        <v>88</v>
      </c>
      <c r="I132" s="47">
        <v>3</v>
      </c>
      <c r="J132" s="47" t="s">
        <v>69</v>
      </c>
      <c r="K132" s="47" t="s">
        <v>37</v>
      </c>
      <c r="L132" s="47"/>
    </row>
    <row r="133" spans="1:12" ht="28.5" hidden="1" customHeight="1" thickBot="1">
      <c r="A133" s="85" t="s">
        <v>299</v>
      </c>
      <c r="B133" s="171"/>
      <c r="C133" s="84" t="s">
        <v>285</v>
      </c>
      <c r="D133" s="49">
        <v>402</v>
      </c>
      <c r="E133" s="49">
        <v>1</v>
      </c>
      <c r="F133" s="46" t="s">
        <v>300</v>
      </c>
      <c r="G133" s="47" t="s">
        <v>54</v>
      </c>
      <c r="H133" s="47" t="s">
        <v>108</v>
      </c>
      <c r="I133" s="47">
        <v>2</v>
      </c>
      <c r="J133" s="47"/>
      <c r="K133" s="47" t="s">
        <v>24</v>
      </c>
      <c r="L133" s="47"/>
    </row>
    <row r="134" spans="1:12" ht="28.5" hidden="1" customHeight="1" thickBot="1">
      <c r="A134" s="85" t="s">
        <v>301</v>
      </c>
      <c r="B134" s="171"/>
      <c r="C134" s="84" t="s">
        <v>285</v>
      </c>
      <c r="D134" s="49">
        <v>409</v>
      </c>
      <c r="E134" s="49">
        <v>1</v>
      </c>
      <c r="F134" s="46" t="s">
        <v>302</v>
      </c>
      <c r="G134" s="47" t="s">
        <v>54</v>
      </c>
      <c r="H134" s="47" t="s">
        <v>108</v>
      </c>
      <c r="I134" s="47">
        <v>3</v>
      </c>
      <c r="J134" s="47"/>
      <c r="K134" s="47" t="s">
        <v>24</v>
      </c>
      <c r="L134" s="47"/>
    </row>
    <row r="135" spans="1:12" ht="28.5" hidden="1" customHeight="1" thickBot="1">
      <c r="A135" s="85" t="s">
        <v>303</v>
      </c>
      <c r="B135" s="171"/>
      <c r="C135" s="84" t="s">
        <v>285</v>
      </c>
      <c r="D135" s="49">
        <v>404</v>
      </c>
      <c r="E135" s="49">
        <v>1</v>
      </c>
      <c r="F135" s="46" t="s">
        <v>304</v>
      </c>
      <c r="G135" s="47" t="s">
        <v>54</v>
      </c>
      <c r="H135" s="47" t="s">
        <v>108</v>
      </c>
      <c r="I135" s="47">
        <v>3</v>
      </c>
      <c r="J135" s="47"/>
      <c r="K135" s="47" t="s">
        <v>24</v>
      </c>
      <c r="L135" s="47"/>
    </row>
    <row r="136" spans="1:12" ht="28.5" hidden="1" customHeight="1" thickBot="1">
      <c r="A136" s="60" t="s">
        <v>305</v>
      </c>
      <c r="B136" s="171"/>
      <c r="C136" s="84" t="s">
        <v>285</v>
      </c>
      <c r="D136" s="49">
        <v>405</v>
      </c>
      <c r="E136" s="49">
        <v>1</v>
      </c>
      <c r="F136" s="46" t="s">
        <v>306</v>
      </c>
      <c r="G136" s="47" t="s">
        <v>31</v>
      </c>
      <c r="H136" s="47" t="s">
        <v>23</v>
      </c>
      <c r="I136" s="47">
        <v>3</v>
      </c>
      <c r="J136" s="47"/>
      <c r="K136" s="47" t="s">
        <v>37</v>
      </c>
      <c r="L136" s="47"/>
    </row>
    <row r="137" spans="1:12" ht="28.5" hidden="1" customHeight="1" thickBot="1">
      <c r="A137" s="86" t="s">
        <v>307</v>
      </c>
      <c r="B137" s="171"/>
      <c r="C137" s="84" t="s">
        <v>285</v>
      </c>
      <c r="D137" s="66">
        <v>408</v>
      </c>
      <c r="E137" s="66">
        <v>1</v>
      </c>
      <c r="F137" s="46" t="s">
        <v>308</v>
      </c>
      <c r="G137" s="47" t="s">
        <v>22</v>
      </c>
      <c r="H137" s="47" t="s">
        <v>23</v>
      </c>
      <c r="I137" s="47">
        <v>3</v>
      </c>
      <c r="J137" s="47" t="s">
        <v>69</v>
      </c>
      <c r="K137" s="47" t="s">
        <v>24</v>
      </c>
      <c r="L137" s="47"/>
    </row>
    <row r="138" spans="1:12" ht="28.5" hidden="1" customHeight="1" thickBot="1">
      <c r="A138" s="86" t="s">
        <v>309</v>
      </c>
      <c r="B138" s="171"/>
      <c r="C138" s="84" t="s">
        <v>285</v>
      </c>
      <c r="D138" s="66">
        <v>408</v>
      </c>
      <c r="E138" s="66">
        <v>2</v>
      </c>
      <c r="F138" s="46" t="s">
        <v>310</v>
      </c>
      <c r="G138" s="47" t="s">
        <v>22</v>
      </c>
      <c r="H138" s="47" t="s">
        <v>23</v>
      </c>
      <c r="I138" s="47">
        <v>3</v>
      </c>
      <c r="J138" s="47"/>
      <c r="K138" s="47" t="s">
        <v>24</v>
      </c>
      <c r="L138" s="47"/>
    </row>
    <row r="139" spans="1:12" ht="28.5" hidden="1" customHeight="1" thickBot="1">
      <c r="A139" s="85" t="s">
        <v>311</v>
      </c>
      <c r="B139" s="171"/>
      <c r="C139" s="84" t="s">
        <v>285</v>
      </c>
      <c r="D139" s="49">
        <v>501</v>
      </c>
      <c r="E139" s="49">
        <v>1</v>
      </c>
      <c r="F139" s="46" t="s">
        <v>312</v>
      </c>
      <c r="G139" s="47" t="s">
        <v>22</v>
      </c>
      <c r="H139" s="47" t="s">
        <v>313</v>
      </c>
      <c r="I139" s="47">
        <v>3</v>
      </c>
      <c r="J139" s="47"/>
      <c r="K139" s="47" t="s">
        <v>37</v>
      </c>
      <c r="L139" s="47"/>
    </row>
    <row r="140" spans="1:12" ht="28.5" hidden="1" customHeight="1" thickBot="1">
      <c r="A140" s="85" t="s">
        <v>314</v>
      </c>
      <c r="B140" s="171"/>
      <c r="C140" s="84" t="s">
        <v>285</v>
      </c>
      <c r="D140" s="49">
        <v>501</v>
      </c>
      <c r="E140" s="49">
        <v>2</v>
      </c>
      <c r="F140" s="46" t="s">
        <v>315</v>
      </c>
      <c r="G140" s="47" t="s">
        <v>22</v>
      </c>
      <c r="H140" s="47" t="s">
        <v>313</v>
      </c>
      <c r="I140" s="47">
        <v>3</v>
      </c>
      <c r="J140" s="47"/>
      <c r="K140" s="47" t="s">
        <v>37</v>
      </c>
      <c r="L140" s="47"/>
    </row>
    <row r="141" spans="1:12" ht="28.5" hidden="1" customHeight="1" thickBot="1">
      <c r="A141" s="86" t="s">
        <v>316</v>
      </c>
      <c r="B141" s="171"/>
      <c r="C141" s="84" t="s">
        <v>285</v>
      </c>
      <c r="D141" s="66">
        <v>501</v>
      </c>
      <c r="E141" s="66">
        <v>3</v>
      </c>
      <c r="F141" s="46" t="s">
        <v>317</v>
      </c>
      <c r="G141" s="47" t="s">
        <v>22</v>
      </c>
      <c r="H141" s="47" t="s">
        <v>313</v>
      </c>
      <c r="I141" s="47">
        <v>3</v>
      </c>
      <c r="J141" s="47"/>
      <c r="K141" s="47" t="s">
        <v>37</v>
      </c>
      <c r="L141" s="47"/>
    </row>
    <row r="142" spans="1:12" ht="28.5" hidden="1" customHeight="1" thickBot="1">
      <c r="A142" s="86" t="s">
        <v>318</v>
      </c>
      <c r="B142" s="171"/>
      <c r="C142" s="84" t="s">
        <v>285</v>
      </c>
      <c r="D142" s="66">
        <v>501</v>
      </c>
      <c r="E142" s="66">
        <v>4</v>
      </c>
      <c r="F142" s="46" t="s">
        <v>319</v>
      </c>
      <c r="G142" s="47" t="s">
        <v>22</v>
      </c>
      <c r="H142" s="47" t="s">
        <v>313</v>
      </c>
      <c r="I142" s="47">
        <v>3</v>
      </c>
      <c r="J142" s="47"/>
      <c r="K142" s="47" t="s">
        <v>37</v>
      </c>
      <c r="L142" s="47"/>
    </row>
    <row r="143" spans="1:12" ht="28.5" hidden="1" customHeight="1" thickBot="1">
      <c r="A143" s="86" t="s">
        <v>320</v>
      </c>
      <c r="B143" s="171"/>
      <c r="C143" s="84" t="s">
        <v>285</v>
      </c>
      <c r="D143" s="66">
        <v>501</v>
      </c>
      <c r="E143" s="66">
        <v>5</v>
      </c>
      <c r="F143" s="46" t="s">
        <v>321</v>
      </c>
      <c r="G143" s="47" t="s">
        <v>22</v>
      </c>
      <c r="H143" s="47" t="s">
        <v>313</v>
      </c>
      <c r="I143" s="47">
        <v>3</v>
      </c>
      <c r="J143" s="47"/>
      <c r="K143" s="47" t="s">
        <v>37</v>
      </c>
      <c r="L143" s="47"/>
    </row>
    <row r="144" spans="1:12" ht="28.5" hidden="1" customHeight="1" thickBot="1">
      <c r="A144" s="87" t="s">
        <v>322</v>
      </c>
      <c r="B144" s="171"/>
      <c r="C144" s="84" t="s">
        <v>285</v>
      </c>
      <c r="D144" s="88">
        <v>501</v>
      </c>
      <c r="E144" s="88">
        <v>6</v>
      </c>
      <c r="F144" s="46" t="s">
        <v>323</v>
      </c>
      <c r="G144" s="47" t="s">
        <v>22</v>
      </c>
      <c r="H144" s="47" t="s">
        <v>313</v>
      </c>
      <c r="I144" s="47">
        <v>3</v>
      </c>
      <c r="J144" s="47"/>
      <c r="K144" s="47" t="s">
        <v>37</v>
      </c>
      <c r="L144" s="47"/>
    </row>
    <row r="145" spans="1:12" ht="28.5" hidden="1" customHeight="1" thickBot="1">
      <c r="A145" s="89" t="s">
        <v>324</v>
      </c>
      <c r="B145" s="163" t="s">
        <v>325</v>
      </c>
      <c r="C145" s="90" t="s">
        <v>326</v>
      </c>
      <c r="D145" s="45">
        <v>101</v>
      </c>
      <c r="E145" s="45">
        <v>1</v>
      </c>
      <c r="F145" s="46" t="s">
        <v>327</v>
      </c>
      <c r="G145" s="47" t="s">
        <v>22</v>
      </c>
      <c r="H145" s="47" t="s">
        <v>88</v>
      </c>
      <c r="I145" s="47">
        <v>2</v>
      </c>
      <c r="J145" s="47" t="s">
        <v>69</v>
      </c>
      <c r="K145" s="47" t="s">
        <v>37</v>
      </c>
      <c r="L145" s="47"/>
    </row>
    <row r="146" spans="1:12" ht="28.5" hidden="1" customHeight="1" thickBot="1">
      <c r="A146" s="86" t="s">
        <v>328</v>
      </c>
      <c r="B146" s="163"/>
      <c r="C146" s="90" t="s">
        <v>326</v>
      </c>
      <c r="D146" s="66">
        <v>102</v>
      </c>
      <c r="E146" s="66">
        <v>1</v>
      </c>
      <c r="F146" s="46" t="s">
        <v>329</v>
      </c>
      <c r="G146" s="47" t="s">
        <v>22</v>
      </c>
      <c r="H146" s="47" t="s">
        <v>88</v>
      </c>
      <c r="I146" s="47">
        <v>2</v>
      </c>
      <c r="J146" s="47"/>
      <c r="K146" s="47" t="s">
        <v>37</v>
      </c>
      <c r="L146" s="47"/>
    </row>
    <row r="147" spans="1:12" ht="28.5" hidden="1" customHeight="1" thickBot="1">
      <c r="A147" s="85" t="s">
        <v>330</v>
      </c>
      <c r="B147" s="163"/>
      <c r="C147" s="90" t="s">
        <v>326</v>
      </c>
      <c r="D147" s="49">
        <v>103</v>
      </c>
      <c r="E147" s="49">
        <v>1</v>
      </c>
      <c r="F147" s="46" t="s">
        <v>331</v>
      </c>
      <c r="G147" s="47" t="s">
        <v>54</v>
      </c>
      <c r="H147" s="47" t="s">
        <v>88</v>
      </c>
      <c r="I147" s="47">
        <v>2</v>
      </c>
      <c r="J147" s="47"/>
      <c r="K147" s="47" t="s">
        <v>24</v>
      </c>
      <c r="L147" s="47"/>
    </row>
    <row r="148" spans="1:12" ht="28.5" hidden="1" customHeight="1" thickBot="1">
      <c r="A148" s="60" t="s">
        <v>332</v>
      </c>
      <c r="B148" s="163"/>
      <c r="C148" s="90" t="s">
        <v>326</v>
      </c>
      <c r="D148" s="49">
        <v>104</v>
      </c>
      <c r="E148" s="49">
        <v>1</v>
      </c>
      <c r="F148" s="46" t="s">
        <v>333</v>
      </c>
      <c r="G148" s="47" t="s">
        <v>31</v>
      </c>
      <c r="H148" s="47" t="s">
        <v>88</v>
      </c>
      <c r="I148" s="47">
        <v>3</v>
      </c>
      <c r="J148" s="47"/>
      <c r="K148" s="47" t="s">
        <v>24</v>
      </c>
      <c r="L148" s="47"/>
    </row>
    <row r="149" spans="1:12" ht="28.5" hidden="1" customHeight="1" thickBot="1">
      <c r="A149" s="85" t="s">
        <v>334</v>
      </c>
      <c r="B149" s="163"/>
      <c r="C149" s="90" t="s">
        <v>326</v>
      </c>
      <c r="D149" s="49">
        <v>106</v>
      </c>
      <c r="E149" s="49">
        <v>1</v>
      </c>
      <c r="F149" s="46" t="s">
        <v>335</v>
      </c>
      <c r="G149" s="47" t="s">
        <v>31</v>
      </c>
      <c r="H149" s="47" t="s">
        <v>88</v>
      </c>
      <c r="I149" s="47">
        <v>2</v>
      </c>
      <c r="J149" s="47" t="s">
        <v>69</v>
      </c>
      <c r="K149" s="47" t="s">
        <v>24</v>
      </c>
      <c r="L149" s="47"/>
    </row>
    <row r="150" spans="1:12" ht="28.5" hidden="1" customHeight="1" thickBot="1">
      <c r="A150" s="86" t="s">
        <v>336</v>
      </c>
      <c r="B150" s="163"/>
      <c r="C150" s="90" t="s">
        <v>326</v>
      </c>
      <c r="D150" s="66">
        <v>107</v>
      </c>
      <c r="E150" s="66">
        <v>1</v>
      </c>
      <c r="F150" s="46" t="s">
        <v>337</v>
      </c>
      <c r="G150" s="47" t="s">
        <v>338</v>
      </c>
      <c r="H150" s="47" t="s">
        <v>88</v>
      </c>
      <c r="I150" s="47">
        <v>3</v>
      </c>
      <c r="J150" s="47"/>
      <c r="K150" s="47" t="s">
        <v>37</v>
      </c>
      <c r="L150" s="47"/>
    </row>
    <row r="151" spans="1:12" ht="28.5" hidden="1" customHeight="1" thickBot="1">
      <c r="A151" s="70" t="s">
        <v>339</v>
      </c>
      <c r="B151" s="163"/>
      <c r="C151" s="90" t="s">
        <v>326</v>
      </c>
      <c r="D151" s="66">
        <v>108</v>
      </c>
      <c r="E151" s="66">
        <v>1</v>
      </c>
      <c r="F151" s="46" t="s">
        <v>340</v>
      </c>
      <c r="G151" s="47" t="s">
        <v>31</v>
      </c>
      <c r="H151" s="47" t="s">
        <v>88</v>
      </c>
      <c r="I151" s="47">
        <v>5</v>
      </c>
      <c r="J151" s="47"/>
      <c r="K151" s="47" t="s">
        <v>37</v>
      </c>
      <c r="L151" s="47"/>
    </row>
    <row r="152" spans="1:12" ht="29.15" hidden="1" customHeight="1" thickBot="1">
      <c r="A152" s="91" t="s">
        <v>341</v>
      </c>
      <c r="B152" s="163"/>
      <c r="C152" s="90" t="s">
        <v>326</v>
      </c>
      <c r="D152" s="51">
        <v>109</v>
      </c>
      <c r="E152" s="51">
        <v>1</v>
      </c>
      <c r="F152" s="46" t="s">
        <v>342</v>
      </c>
      <c r="G152" s="47" t="s">
        <v>22</v>
      </c>
      <c r="H152" s="47" t="s">
        <v>32</v>
      </c>
      <c r="I152" s="47">
        <v>3</v>
      </c>
      <c r="J152" s="47"/>
      <c r="K152" s="47" t="s">
        <v>24</v>
      </c>
      <c r="L152" s="47"/>
    </row>
    <row r="153" spans="1:12" s="92" customFormat="1" ht="29.15" hidden="1" customHeight="1" thickBot="1">
      <c r="A153" s="85" t="s">
        <v>343</v>
      </c>
      <c r="B153" s="163"/>
      <c r="C153" s="90" t="s">
        <v>326</v>
      </c>
      <c r="D153" s="49">
        <v>110</v>
      </c>
      <c r="E153" s="49">
        <v>2</v>
      </c>
      <c r="F153" s="46" t="s">
        <v>344</v>
      </c>
      <c r="G153" s="47" t="s">
        <v>313</v>
      </c>
      <c r="H153" s="47"/>
      <c r="I153" s="47"/>
      <c r="J153" s="47"/>
      <c r="K153" s="47" t="s">
        <v>37</v>
      </c>
      <c r="L153" s="47"/>
    </row>
    <row r="154" spans="1:12" ht="29.15" hidden="1" customHeight="1" thickBot="1">
      <c r="A154" s="85" t="s">
        <v>345</v>
      </c>
      <c r="B154" s="163"/>
      <c r="C154" s="90" t="s">
        <v>326</v>
      </c>
      <c r="D154" s="49">
        <v>110</v>
      </c>
      <c r="E154" s="49">
        <v>3</v>
      </c>
      <c r="F154" s="46" t="s">
        <v>346</v>
      </c>
      <c r="G154" s="47" t="s">
        <v>313</v>
      </c>
      <c r="H154" s="47"/>
      <c r="I154" s="47"/>
      <c r="J154" s="47"/>
      <c r="K154" s="47" t="s">
        <v>37</v>
      </c>
      <c r="L154" s="47"/>
    </row>
    <row r="155" spans="1:12" s="92" customFormat="1" ht="29.15" hidden="1" customHeight="1" thickBot="1">
      <c r="A155" s="60" t="s">
        <v>347</v>
      </c>
      <c r="B155" s="163"/>
      <c r="C155" s="90" t="s">
        <v>326</v>
      </c>
      <c r="D155" s="49">
        <v>201</v>
      </c>
      <c r="E155" s="49">
        <v>1</v>
      </c>
      <c r="F155" s="46" t="s">
        <v>348</v>
      </c>
      <c r="G155" s="47" t="s">
        <v>22</v>
      </c>
      <c r="H155" s="47" t="s">
        <v>32</v>
      </c>
      <c r="I155" s="47">
        <v>3</v>
      </c>
      <c r="J155" s="47"/>
      <c r="K155" s="47" t="s">
        <v>24</v>
      </c>
      <c r="L155" s="47"/>
    </row>
    <row r="156" spans="1:12" s="92" customFormat="1" ht="29.15" hidden="1" customHeight="1" thickBot="1">
      <c r="A156" s="86" t="s">
        <v>349</v>
      </c>
      <c r="B156" s="163"/>
      <c r="C156" s="90" t="s">
        <v>326</v>
      </c>
      <c r="D156" s="66">
        <v>202</v>
      </c>
      <c r="E156" s="66">
        <v>1</v>
      </c>
      <c r="F156" s="46" t="s">
        <v>350</v>
      </c>
      <c r="G156" s="47" t="s">
        <v>22</v>
      </c>
      <c r="H156" s="47" t="s">
        <v>32</v>
      </c>
      <c r="I156" s="47">
        <v>3</v>
      </c>
      <c r="J156" s="47"/>
      <c r="K156" s="47" t="s">
        <v>24</v>
      </c>
      <c r="L156" s="47"/>
    </row>
    <row r="157" spans="1:12" s="92" customFormat="1" ht="29.15" hidden="1" customHeight="1" thickBot="1">
      <c r="A157" s="85" t="s">
        <v>351</v>
      </c>
      <c r="B157" s="163"/>
      <c r="C157" s="90" t="s">
        <v>326</v>
      </c>
      <c r="D157" s="49">
        <v>204</v>
      </c>
      <c r="E157" s="49">
        <v>1</v>
      </c>
      <c r="F157" s="46" t="s">
        <v>352</v>
      </c>
      <c r="G157" s="47" t="s">
        <v>54</v>
      </c>
      <c r="H157" s="47" t="s">
        <v>32</v>
      </c>
      <c r="I157" s="47">
        <v>3</v>
      </c>
      <c r="J157" s="47"/>
      <c r="K157" s="47" t="s">
        <v>24</v>
      </c>
      <c r="L157" s="47"/>
    </row>
    <row r="158" spans="1:12" ht="29.15" hidden="1" customHeight="1" thickBot="1">
      <c r="A158" s="93" t="s">
        <v>353</v>
      </c>
      <c r="B158" s="163"/>
      <c r="C158" s="90" t="s">
        <v>326</v>
      </c>
      <c r="D158" s="49">
        <v>205</v>
      </c>
      <c r="E158" s="49">
        <v>1</v>
      </c>
      <c r="F158" s="46" t="s">
        <v>354</v>
      </c>
      <c r="G158" s="47" t="s">
        <v>22</v>
      </c>
      <c r="H158" s="47" t="s">
        <v>32</v>
      </c>
      <c r="I158" s="47">
        <v>3</v>
      </c>
      <c r="J158" s="47"/>
      <c r="K158" s="47" t="s">
        <v>24</v>
      </c>
      <c r="L158" s="47"/>
    </row>
    <row r="159" spans="1:12" ht="18" hidden="1" thickBot="1">
      <c r="A159" s="94" t="s">
        <v>307</v>
      </c>
      <c r="B159" s="163"/>
      <c r="C159" s="90" t="s">
        <v>326</v>
      </c>
      <c r="D159" s="95">
        <v>206</v>
      </c>
      <c r="E159" s="95">
        <v>1</v>
      </c>
      <c r="F159" s="46" t="s">
        <v>355</v>
      </c>
      <c r="G159" s="96" t="s">
        <v>22</v>
      </c>
      <c r="H159" s="96" t="s">
        <v>23</v>
      </c>
      <c r="I159" s="96">
        <v>3</v>
      </c>
      <c r="J159" s="96" t="s">
        <v>69</v>
      </c>
      <c r="K159" s="96" t="s">
        <v>24</v>
      </c>
    </row>
    <row r="160" spans="1:12" ht="18" hidden="1" thickBot="1">
      <c r="A160" s="94" t="s">
        <v>309</v>
      </c>
      <c r="B160" s="163"/>
      <c r="C160" s="90" t="s">
        <v>326</v>
      </c>
      <c r="D160" s="95">
        <v>206</v>
      </c>
      <c r="E160" s="95">
        <v>2</v>
      </c>
      <c r="F160" s="46" t="s">
        <v>356</v>
      </c>
      <c r="G160" s="96" t="s">
        <v>22</v>
      </c>
      <c r="H160" s="96" t="s">
        <v>23</v>
      </c>
      <c r="I160" s="96">
        <v>3</v>
      </c>
      <c r="K160" s="96" t="s">
        <v>24</v>
      </c>
    </row>
    <row r="161" spans="1:6" ht="18" hidden="1" customHeight="1" thickBot="1">
      <c r="A161" s="71" t="s">
        <v>357</v>
      </c>
      <c r="B161" s="163"/>
      <c r="C161" s="97" t="s">
        <v>358</v>
      </c>
      <c r="D161" s="72">
        <v>301</v>
      </c>
      <c r="E161" s="72">
        <v>1</v>
      </c>
      <c r="F161" s="46" t="s">
        <v>359</v>
      </c>
    </row>
    <row r="162" spans="1:6" ht="18" hidden="1" thickBot="1">
      <c r="A162" s="71" t="s">
        <v>360</v>
      </c>
      <c r="B162" s="163"/>
      <c r="C162" s="98"/>
      <c r="D162" s="66">
        <v>302</v>
      </c>
      <c r="E162" s="72">
        <v>1</v>
      </c>
      <c r="F162" s="46" t="s">
        <v>361</v>
      </c>
    </row>
    <row r="163" spans="1:6" ht="18" hidden="1" thickBot="1">
      <c r="A163" s="99" t="s">
        <v>362</v>
      </c>
      <c r="B163" s="163"/>
      <c r="C163" s="98"/>
      <c r="D163" s="100">
        <v>302</v>
      </c>
      <c r="E163" s="100">
        <v>2</v>
      </c>
      <c r="F163" s="46" t="s">
        <v>363</v>
      </c>
    </row>
    <row r="164" spans="1:6" ht="18" hidden="1" thickBot="1">
      <c r="A164" s="101" t="s">
        <v>364</v>
      </c>
      <c r="B164" s="163"/>
      <c r="C164" s="102"/>
      <c r="D164" s="88">
        <v>303</v>
      </c>
      <c r="E164" s="88">
        <v>1</v>
      </c>
      <c r="F164" s="46" t="s">
        <v>365</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265625" style="106" bestFit="1" customWidth="1"/>
    <col min="2" max="2" width="12.7265625" style="105" bestFit="1" customWidth="1"/>
    <col min="3" max="3" width="8" style="106" customWidth="1"/>
    <col min="4" max="5" width="10.90625" style="107" customWidth="1"/>
    <col min="6" max="6" width="11.7265625" style="106" bestFit="1" customWidth="1"/>
    <col min="7" max="7" width="18.6328125" style="108" bestFit="1" customWidth="1"/>
    <col min="8" max="8" width="15.81640625" style="106" bestFit="1" customWidth="1"/>
    <col min="9" max="9" width="11.7265625" style="108" bestFit="1" customWidth="1"/>
    <col min="10" max="10" width="37.453125" style="140" bestFit="1" customWidth="1"/>
    <col min="11" max="11" width="6.36328125" customWidth="1"/>
    <col min="12" max="12" width="13.08984375" customWidth="1"/>
    <col min="13" max="13" width="3.36328125" bestFit="1" customWidth="1"/>
  </cols>
  <sheetData>
    <row r="1" spans="1:12" ht="15.75" customHeight="1">
      <c r="J1" s="109">
        <f ca="1">TODAY()</f>
        <v>46073</v>
      </c>
    </row>
    <row r="2" spans="1:12" ht="13">
      <c r="A2" s="115" t="s">
        <v>411</v>
      </c>
      <c r="B2" s="110" t="s">
        <v>404</v>
      </c>
      <c r="C2" s="110" t="s">
        <v>405</v>
      </c>
      <c r="D2" s="111" t="s">
        <v>406</v>
      </c>
      <c r="E2" s="111" t="s">
        <v>407</v>
      </c>
      <c r="F2" s="112" t="s">
        <v>408</v>
      </c>
      <c r="G2" s="113" t="s">
        <v>409</v>
      </c>
      <c r="H2" s="114" t="s">
        <v>410</v>
      </c>
      <c r="I2" s="116" t="s">
        <v>412</v>
      </c>
      <c r="J2" s="117" t="s">
        <v>413</v>
      </c>
      <c r="L2" s="118"/>
    </row>
    <row r="3" spans="1:12" ht="27.5" customHeight="1">
      <c r="A3" s="124" t="s">
        <v>366</v>
      </c>
      <c r="B3" s="119">
        <v>46174</v>
      </c>
      <c r="C3" s="120" t="s">
        <v>414</v>
      </c>
      <c r="D3" s="121">
        <v>0.75</v>
      </c>
      <c r="E3" s="121">
        <v>0.875</v>
      </c>
      <c r="F3" s="122" t="s">
        <v>22</v>
      </c>
      <c r="G3" s="123" t="s">
        <v>415</v>
      </c>
      <c r="H3" s="122" t="s">
        <v>139</v>
      </c>
      <c r="I3" s="125" t="s">
        <v>398</v>
      </c>
      <c r="J3" s="122" t="s">
        <v>416</v>
      </c>
    </row>
    <row r="4" spans="1:12" ht="27.5" customHeight="1">
      <c r="A4" s="124" t="s">
        <v>366</v>
      </c>
      <c r="B4" s="119">
        <v>46175</v>
      </c>
      <c r="C4" s="120" t="s">
        <v>417</v>
      </c>
      <c r="D4" s="121">
        <v>0.75</v>
      </c>
      <c r="E4" s="121">
        <v>0.875</v>
      </c>
      <c r="F4" s="122" t="s">
        <v>22</v>
      </c>
      <c r="G4" s="123" t="s">
        <v>418</v>
      </c>
      <c r="H4" s="122" t="s">
        <v>139</v>
      </c>
      <c r="I4" s="125" t="s">
        <v>398</v>
      </c>
      <c r="J4" s="122" t="s">
        <v>416</v>
      </c>
    </row>
    <row r="5" spans="1:12" ht="27.5" customHeight="1">
      <c r="A5" s="124" t="s">
        <v>366</v>
      </c>
      <c r="B5" s="119">
        <v>46176</v>
      </c>
      <c r="C5" s="120" t="s">
        <v>419</v>
      </c>
      <c r="D5" s="121">
        <v>0.75</v>
      </c>
      <c r="E5" s="121">
        <v>0.875</v>
      </c>
      <c r="F5" s="122" t="s">
        <v>22</v>
      </c>
      <c r="G5" s="123" t="s">
        <v>420</v>
      </c>
      <c r="H5" s="122" t="s">
        <v>139</v>
      </c>
      <c r="I5" s="125" t="s">
        <v>398</v>
      </c>
      <c r="J5" s="122" t="s">
        <v>416</v>
      </c>
    </row>
    <row r="6" spans="1:12" ht="27.5" customHeight="1">
      <c r="A6" s="124" t="s">
        <v>366</v>
      </c>
      <c r="B6" s="119">
        <v>46177</v>
      </c>
      <c r="C6" s="120" t="s">
        <v>421</v>
      </c>
      <c r="D6" s="121">
        <v>0.75</v>
      </c>
      <c r="E6" s="121">
        <v>0.875</v>
      </c>
      <c r="F6" s="122" t="s">
        <v>22</v>
      </c>
      <c r="G6" s="123" t="s">
        <v>422</v>
      </c>
      <c r="H6" s="122" t="s">
        <v>139</v>
      </c>
      <c r="I6" s="125" t="s">
        <v>398</v>
      </c>
      <c r="J6" s="122" t="s">
        <v>416</v>
      </c>
    </row>
    <row r="7" spans="1:12" ht="27.5" customHeight="1">
      <c r="A7" s="124" t="s">
        <v>366</v>
      </c>
      <c r="B7" s="119">
        <v>46178</v>
      </c>
      <c r="C7" s="120" t="s">
        <v>423</v>
      </c>
      <c r="D7" s="121">
        <v>0.75</v>
      </c>
      <c r="E7" s="121">
        <v>0.875</v>
      </c>
      <c r="F7" s="122" t="s">
        <v>22</v>
      </c>
      <c r="G7" s="123" t="s">
        <v>424</v>
      </c>
      <c r="H7" s="122" t="s">
        <v>139</v>
      </c>
      <c r="I7" s="125" t="s">
        <v>398</v>
      </c>
      <c r="J7" s="122" t="s">
        <v>416</v>
      </c>
    </row>
    <row r="8" spans="1:12" ht="27.5" customHeight="1">
      <c r="A8" s="124" t="s">
        <v>368</v>
      </c>
      <c r="B8" s="119">
        <v>46179</v>
      </c>
      <c r="C8" s="120" t="s">
        <v>425</v>
      </c>
      <c r="D8" s="121">
        <v>0.54166666666666663</v>
      </c>
      <c r="E8" s="121">
        <v>0.66666666666666663</v>
      </c>
      <c r="F8" s="122" t="s">
        <v>54</v>
      </c>
      <c r="G8" s="123" t="s">
        <v>426</v>
      </c>
      <c r="H8" s="122" t="s">
        <v>253</v>
      </c>
      <c r="I8" s="125" t="s">
        <v>398</v>
      </c>
      <c r="J8" s="126" t="s">
        <v>427</v>
      </c>
    </row>
    <row r="9" spans="1:12" ht="27.5" customHeight="1">
      <c r="A9" s="124" t="s">
        <v>370</v>
      </c>
      <c r="B9" s="119">
        <v>46179</v>
      </c>
      <c r="C9" s="120" t="s">
        <v>425</v>
      </c>
      <c r="D9" s="121">
        <v>0.6875</v>
      </c>
      <c r="E9" s="121">
        <v>0.8125</v>
      </c>
      <c r="F9" s="122" t="s">
        <v>54</v>
      </c>
      <c r="G9" s="123" t="s">
        <v>428</v>
      </c>
      <c r="H9" s="122" t="s">
        <v>183</v>
      </c>
      <c r="I9" s="125" t="s">
        <v>398</v>
      </c>
      <c r="J9" s="127" t="s">
        <v>427</v>
      </c>
    </row>
    <row r="10" spans="1:12" ht="27.5" customHeight="1">
      <c r="A10" s="124" t="s">
        <v>368</v>
      </c>
      <c r="B10" s="119">
        <v>46181</v>
      </c>
      <c r="C10" s="120" t="s">
        <v>414</v>
      </c>
      <c r="D10" s="121">
        <v>0.75</v>
      </c>
      <c r="E10" s="121">
        <v>0.875</v>
      </c>
      <c r="F10" s="122" t="s">
        <v>54</v>
      </c>
      <c r="G10" s="123" t="s">
        <v>429</v>
      </c>
      <c r="H10" s="122" t="s">
        <v>253</v>
      </c>
      <c r="I10" s="125" t="s">
        <v>398</v>
      </c>
      <c r="J10" s="128" t="s">
        <v>416</v>
      </c>
    </row>
    <row r="11" spans="1:12" ht="27.5" customHeight="1">
      <c r="A11" s="124" t="s">
        <v>368</v>
      </c>
      <c r="B11" s="119">
        <v>46182</v>
      </c>
      <c r="C11" s="120" t="s">
        <v>417</v>
      </c>
      <c r="D11" s="121">
        <v>0.75</v>
      </c>
      <c r="E11" s="121">
        <v>0.875</v>
      </c>
      <c r="F11" s="122" t="s">
        <v>54</v>
      </c>
      <c r="G11" s="123" t="s">
        <v>430</v>
      </c>
      <c r="H11" s="122" t="s">
        <v>253</v>
      </c>
      <c r="I11" s="125" t="s">
        <v>398</v>
      </c>
      <c r="J11" s="128" t="s">
        <v>416</v>
      </c>
    </row>
    <row r="12" spans="1:12" ht="27.5" customHeight="1">
      <c r="A12" s="124" t="s">
        <v>368</v>
      </c>
      <c r="B12" s="119">
        <v>46183</v>
      </c>
      <c r="C12" s="120" t="s">
        <v>419</v>
      </c>
      <c r="D12" s="121">
        <v>0.75</v>
      </c>
      <c r="E12" s="121">
        <v>0.875</v>
      </c>
      <c r="F12" s="122" t="s">
        <v>54</v>
      </c>
      <c r="G12" s="123" t="s">
        <v>431</v>
      </c>
      <c r="H12" s="122" t="s">
        <v>253</v>
      </c>
      <c r="I12" s="125" t="s">
        <v>398</v>
      </c>
      <c r="J12" s="128" t="s">
        <v>416</v>
      </c>
    </row>
    <row r="13" spans="1:12" ht="27.5" customHeight="1">
      <c r="A13" s="124" t="s">
        <v>368</v>
      </c>
      <c r="B13" s="119">
        <v>46184</v>
      </c>
      <c r="C13" s="120" t="s">
        <v>421</v>
      </c>
      <c r="D13" s="121">
        <v>0.75</v>
      </c>
      <c r="E13" s="121">
        <v>0.875</v>
      </c>
      <c r="F13" s="122" t="s">
        <v>54</v>
      </c>
      <c r="G13" s="123" t="s">
        <v>432</v>
      </c>
      <c r="H13" s="122" t="s">
        <v>253</v>
      </c>
      <c r="I13" s="125" t="s">
        <v>398</v>
      </c>
      <c r="J13" s="128" t="s">
        <v>416</v>
      </c>
    </row>
    <row r="14" spans="1:12" ht="27.5" customHeight="1">
      <c r="A14" s="124" t="s">
        <v>368</v>
      </c>
      <c r="B14" s="119">
        <v>46185</v>
      </c>
      <c r="C14" s="120" t="s">
        <v>423</v>
      </c>
      <c r="D14" s="121">
        <v>0.75</v>
      </c>
      <c r="E14" s="121">
        <v>0.875</v>
      </c>
      <c r="F14" s="122" t="s">
        <v>54</v>
      </c>
      <c r="G14" s="123" t="s">
        <v>433</v>
      </c>
      <c r="H14" s="122" t="s">
        <v>253</v>
      </c>
      <c r="I14" s="125" t="s">
        <v>398</v>
      </c>
      <c r="J14" s="129" t="s">
        <v>416</v>
      </c>
    </row>
    <row r="15" spans="1:12" ht="27.5" customHeight="1">
      <c r="A15" s="124" t="s">
        <v>366</v>
      </c>
      <c r="B15" s="119">
        <v>46186</v>
      </c>
      <c r="C15" s="120" t="s">
        <v>425</v>
      </c>
      <c r="D15" s="130">
        <v>0.75</v>
      </c>
      <c r="E15" s="130">
        <v>0.875</v>
      </c>
      <c r="F15" s="122" t="s">
        <v>22</v>
      </c>
      <c r="G15" s="123" t="s">
        <v>434</v>
      </c>
      <c r="H15" s="122" t="s">
        <v>139</v>
      </c>
      <c r="I15" s="125" t="s">
        <v>398</v>
      </c>
      <c r="J15" s="131" t="s">
        <v>427</v>
      </c>
    </row>
    <row r="16" spans="1:12" ht="27.5" customHeight="1">
      <c r="A16" s="124" t="s">
        <v>372</v>
      </c>
      <c r="B16" s="119">
        <v>46186</v>
      </c>
      <c r="C16" s="120" t="s">
        <v>425</v>
      </c>
      <c r="D16" s="121">
        <v>0.75</v>
      </c>
      <c r="E16" s="121">
        <v>0.875</v>
      </c>
      <c r="F16" s="122" t="s">
        <v>22</v>
      </c>
      <c r="G16" s="123" t="s">
        <v>434</v>
      </c>
      <c r="H16" s="122" t="s">
        <v>151</v>
      </c>
      <c r="I16" s="125" t="s">
        <v>398</v>
      </c>
      <c r="J16" s="132" t="s">
        <v>427</v>
      </c>
    </row>
    <row r="17" spans="1:11" ht="27.5" customHeight="1">
      <c r="A17" s="124" t="s">
        <v>374</v>
      </c>
      <c r="B17" s="119">
        <v>46187</v>
      </c>
      <c r="C17" s="120" t="s">
        <v>435</v>
      </c>
      <c r="D17" s="121">
        <v>0.375</v>
      </c>
      <c r="E17" s="121">
        <v>0.5</v>
      </c>
      <c r="F17" s="122" t="s">
        <v>54</v>
      </c>
      <c r="G17" s="123" t="s">
        <v>436</v>
      </c>
      <c r="H17" s="122" t="s">
        <v>181</v>
      </c>
      <c r="I17" s="125" t="s">
        <v>399</v>
      </c>
      <c r="J17" s="127" t="s">
        <v>427</v>
      </c>
      <c r="K17" s="103"/>
    </row>
    <row r="18" spans="1:11" ht="27.5" customHeight="1">
      <c r="A18" s="124" t="s">
        <v>375</v>
      </c>
      <c r="B18" s="119">
        <v>46187</v>
      </c>
      <c r="C18" s="120" t="s">
        <v>435</v>
      </c>
      <c r="D18" s="121">
        <v>0.54166666666666663</v>
      </c>
      <c r="E18" s="121">
        <v>0.66666666666666663</v>
      </c>
      <c r="F18" s="122" t="s">
        <v>54</v>
      </c>
      <c r="G18" s="123" t="s">
        <v>436</v>
      </c>
      <c r="H18" s="122" t="s">
        <v>280</v>
      </c>
      <c r="I18" s="125" t="s">
        <v>401</v>
      </c>
      <c r="J18" s="127" t="s">
        <v>427</v>
      </c>
      <c r="K18" s="103"/>
    </row>
    <row r="19" spans="1:11" ht="27.5" customHeight="1">
      <c r="A19" s="124" t="s">
        <v>372</v>
      </c>
      <c r="B19" s="119">
        <v>46189</v>
      </c>
      <c r="C19" s="120" t="s">
        <v>417</v>
      </c>
      <c r="D19" s="121">
        <v>0.75</v>
      </c>
      <c r="E19" s="121">
        <v>0.875</v>
      </c>
      <c r="F19" s="122" t="s">
        <v>22</v>
      </c>
      <c r="G19" s="123" t="s">
        <v>437</v>
      </c>
      <c r="H19" s="122" t="s">
        <v>151</v>
      </c>
      <c r="I19" s="125" t="s">
        <v>398</v>
      </c>
      <c r="J19" s="127" t="s">
        <v>416</v>
      </c>
      <c r="K19" s="103"/>
    </row>
    <row r="20" spans="1:11" ht="27.5" customHeight="1">
      <c r="A20" s="124" t="s">
        <v>372</v>
      </c>
      <c r="B20" s="119">
        <v>46190</v>
      </c>
      <c r="C20" s="120" t="s">
        <v>419</v>
      </c>
      <c r="D20" s="121">
        <v>0.75</v>
      </c>
      <c r="E20" s="121">
        <v>0.875</v>
      </c>
      <c r="F20" s="122" t="s">
        <v>22</v>
      </c>
      <c r="G20" s="123" t="s">
        <v>438</v>
      </c>
      <c r="H20" s="122" t="s">
        <v>151</v>
      </c>
      <c r="I20" s="125" t="s">
        <v>398</v>
      </c>
      <c r="J20" s="127" t="s">
        <v>416</v>
      </c>
      <c r="K20" s="103"/>
    </row>
    <row r="21" spans="1:11" ht="27.5" customHeight="1">
      <c r="A21" s="124" t="s">
        <v>372</v>
      </c>
      <c r="B21" s="119">
        <v>46191</v>
      </c>
      <c r="C21" s="120" t="s">
        <v>421</v>
      </c>
      <c r="D21" s="121">
        <v>0.75</v>
      </c>
      <c r="E21" s="121">
        <v>0.875</v>
      </c>
      <c r="F21" s="122" t="s">
        <v>22</v>
      </c>
      <c r="G21" s="123" t="s">
        <v>439</v>
      </c>
      <c r="H21" s="122" t="s">
        <v>151</v>
      </c>
      <c r="I21" s="125" t="s">
        <v>398</v>
      </c>
      <c r="J21" s="127" t="s">
        <v>416</v>
      </c>
      <c r="K21" s="103"/>
    </row>
    <row r="22" spans="1:11" ht="27.5" customHeight="1">
      <c r="A22" s="124" t="s">
        <v>372</v>
      </c>
      <c r="B22" s="119">
        <v>46192</v>
      </c>
      <c r="C22" s="120" t="s">
        <v>423</v>
      </c>
      <c r="D22" s="121">
        <v>0.75</v>
      </c>
      <c r="E22" s="121">
        <v>0.875</v>
      </c>
      <c r="F22" s="122" t="s">
        <v>22</v>
      </c>
      <c r="G22" s="123" t="s">
        <v>415</v>
      </c>
      <c r="H22" s="122" t="s">
        <v>151</v>
      </c>
      <c r="I22" s="125" t="s">
        <v>398</v>
      </c>
      <c r="J22" s="127" t="s">
        <v>416</v>
      </c>
      <c r="K22" s="103"/>
    </row>
    <row r="23" spans="1:11" ht="27.5" customHeight="1">
      <c r="A23" s="124" t="s">
        <v>186</v>
      </c>
      <c r="B23" s="119">
        <v>46194</v>
      </c>
      <c r="C23" s="120" t="s">
        <v>435</v>
      </c>
      <c r="D23" s="121">
        <v>0.375</v>
      </c>
      <c r="E23" s="121">
        <v>0.5</v>
      </c>
      <c r="F23" s="122" t="s">
        <v>54</v>
      </c>
      <c r="G23" s="123" t="s">
        <v>436</v>
      </c>
      <c r="H23" s="122" t="s">
        <v>187</v>
      </c>
      <c r="I23" s="125" t="s">
        <v>440</v>
      </c>
      <c r="J23" s="127" t="s">
        <v>427</v>
      </c>
      <c r="K23" s="103"/>
    </row>
    <row r="24" spans="1:11" ht="27.5" customHeight="1">
      <c r="A24" s="124" t="s">
        <v>188</v>
      </c>
      <c r="B24" s="119">
        <v>46194</v>
      </c>
      <c r="C24" s="120" t="s">
        <v>435</v>
      </c>
      <c r="D24" s="121">
        <v>0.54166666666666663</v>
      </c>
      <c r="E24" s="121">
        <v>0.66666666666666663</v>
      </c>
      <c r="F24" s="122" t="s">
        <v>54</v>
      </c>
      <c r="G24" s="123" t="s">
        <v>436</v>
      </c>
      <c r="H24" s="122" t="s">
        <v>189</v>
      </c>
      <c r="I24" s="125" t="s">
        <v>440</v>
      </c>
      <c r="J24" s="127" t="s">
        <v>427</v>
      </c>
    </row>
    <row r="25" spans="1:11" ht="27.5" customHeight="1">
      <c r="A25" s="124" t="s">
        <v>379</v>
      </c>
      <c r="B25" s="119">
        <v>46195</v>
      </c>
      <c r="C25" s="120" t="s">
        <v>414</v>
      </c>
      <c r="D25" s="121">
        <v>0.54166666666666663</v>
      </c>
      <c r="E25" s="121">
        <v>0.8125</v>
      </c>
      <c r="F25" s="122" t="s">
        <v>22</v>
      </c>
      <c r="G25" s="123" t="s">
        <v>441</v>
      </c>
      <c r="H25" s="122" t="s">
        <v>36</v>
      </c>
      <c r="I25" s="125" t="s">
        <v>398</v>
      </c>
      <c r="J25" s="131" t="s">
        <v>442</v>
      </c>
    </row>
    <row r="26" spans="1:11" ht="27.5" customHeight="1">
      <c r="A26" s="124" t="s">
        <v>379</v>
      </c>
      <c r="B26" s="119">
        <v>46196</v>
      </c>
      <c r="C26" s="120" t="s">
        <v>417</v>
      </c>
      <c r="D26" s="121">
        <v>0.375</v>
      </c>
      <c r="E26" s="121">
        <v>0.5</v>
      </c>
      <c r="F26" s="122" t="s">
        <v>22</v>
      </c>
      <c r="G26" s="123" t="s">
        <v>441</v>
      </c>
      <c r="H26" s="122" t="s">
        <v>36</v>
      </c>
      <c r="I26" s="125" t="s">
        <v>398</v>
      </c>
      <c r="J26" s="132" t="s">
        <v>442</v>
      </c>
    </row>
    <row r="27" spans="1:11" ht="27.5" customHeight="1">
      <c r="A27" s="124" t="s">
        <v>379</v>
      </c>
      <c r="B27" s="119">
        <v>46196</v>
      </c>
      <c r="C27" s="120" t="s">
        <v>417</v>
      </c>
      <c r="D27" s="121">
        <v>0.54166666666666663</v>
      </c>
      <c r="E27" s="121">
        <v>0.8125</v>
      </c>
      <c r="F27" s="122" t="s">
        <v>22</v>
      </c>
      <c r="G27" s="123" t="s">
        <v>443</v>
      </c>
      <c r="H27" s="122" t="s">
        <v>36</v>
      </c>
      <c r="I27" s="125" t="s">
        <v>398</v>
      </c>
      <c r="J27" s="127" t="s">
        <v>442</v>
      </c>
    </row>
    <row r="28" spans="1:11" ht="27.5" customHeight="1">
      <c r="A28" s="124" t="s">
        <v>379</v>
      </c>
      <c r="B28" s="119">
        <v>46197</v>
      </c>
      <c r="C28" s="120" t="s">
        <v>419</v>
      </c>
      <c r="D28" s="121">
        <v>0.375</v>
      </c>
      <c r="E28" s="121">
        <v>0.5</v>
      </c>
      <c r="F28" s="122" t="s">
        <v>22</v>
      </c>
      <c r="G28" s="123" t="s">
        <v>443</v>
      </c>
      <c r="H28" s="122" t="s">
        <v>36</v>
      </c>
      <c r="I28" s="125" t="s">
        <v>398</v>
      </c>
      <c r="J28" s="127" t="s">
        <v>442</v>
      </c>
      <c r="K28" s="133"/>
    </row>
    <row r="29" spans="1:11" ht="27.5" customHeight="1">
      <c r="A29" s="124" t="s">
        <v>379</v>
      </c>
      <c r="B29" s="119">
        <v>46197</v>
      </c>
      <c r="C29" s="120" t="s">
        <v>419</v>
      </c>
      <c r="D29" s="121">
        <v>0.54166666666666663</v>
      </c>
      <c r="E29" s="121">
        <v>0.8125</v>
      </c>
      <c r="F29" s="122" t="s">
        <v>22</v>
      </c>
      <c r="G29" s="123" t="s">
        <v>444</v>
      </c>
      <c r="H29" s="122" t="s">
        <v>36</v>
      </c>
      <c r="I29" s="125" t="s">
        <v>398</v>
      </c>
      <c r="J29" s="127" t="s">
        <v>442</v>
      </c>
    </row>
    <row r="30" spans="1:11" ht="27.5" customHeight="1">
      <c r="A30" s="124" t="s">
        <v>379</v>
      </c>
      <c r="B30" s="119">
        <v>46198</v>
      </c>
      <c r="C30" s="120" t="s">
        <v>421</v>
      </c>
      <c r="D30" s="121">
        <v>0.375</v>
      </c>
      <c r="E30" s="121">
        <v>0.5</v>
      </c>
      <c r="F30" s="122" t="s">
        <v>22</v>
      </c>
      <c r="G30" s="123" t="s">
        <v>444</v>
      </c>
      <c r="H30" s="122" t="s">
        <v>36</v>
      </c>
      <c r="I30" s="125" t="s">
        <v>398</v>
      </c>
      <c r="J30" s="127" t="s">
        <v>442</v>
      </c>
    </row>
    <row r="31" spans="1:11" ht="27.5" customHeight="1">
      <c r="A31" s="124" t="s">
        <v>379</v>
      </c>
      <c r="B31" s="119">
        <v>46198</v>
      </c>
      <c r="C31" s="120" t="s">
        <v>421</v>
      </c>
      <c r="D31" s="121">
        <v>0.54166666666666663</v>
      </c>
      <c r="E31" s="121">
        <v>0.8125</v>
      </c>
      <c r="F31" s="122" t="s">
        <v>22</v>
      </c>
      <c r="G31" s="123" t="s">
        <v>445</v>
      </c>
      <c r="H31" s="122" t="s">
        <v>36</v>
      </c>
      <c r="I31" s="125" t="s">
        <v>398</v>
      </c>
      <c r="J31" s="127" t="s">
        <v>442</v>
      </c>
    </row>
    <row r="32" spans="1:11" ht="27.5" customHeight="1">
      <c r="A32" s="124" t="s">
        <v>379</v>
      </c>
      <c r="B32" s="119">
        <v>46199</v>
      </c>
      <c r="C32" s="120" t="s">
        <v>423</v>
      </c>
      <c r="D32" s="121">
        <v>0.375</v>
      </c>
      <c r="E32" s="121">
        <v>0.5</v>
      </c>
      <c r="F32" s="122" t="s">
        <v>22</v>
      </c>
      <c r="G32" s="123" t="s">
        <v>445</v>
      </c>
      <c r="H32" s="122" t="s">
        <v>36</v>
      </c>
      <c r="I32" s="125" t="s">
        <v>398</v>
      </c>
      <c r="J32" s="127" t="s">
        <v>442</v>
      </c>
    </row>
    <row r="33" spans="1:10" ht="27.5" customHeight="1">
      <c r="A33" s="124" t="s">
        <v>379</v>
      </c>
      <c r="B33" s="119">
        <v>46200</v>
      </c>
      <c r="C33" s="120" t="s">
        <v>446</v>
      </c>
      <c r="D33" s="121">
        <v>0.54166666666666663</v>
      </c>
      <c r="E33" s="121">
        <v>0.8125</v>
      </c>
      <c r="F33" s="122" t="s">
        <v>22</v>
      </c>
      <c r="G33" s="123" t="s">
        <v>447</v>
      </c>
      <c r="H33" s="122" t="s">
        <v>36</v>
      </c>
      <c r="I33" s="125" t="s">
        <v>398</v>
      </c>
      <c r="J33" s="126" t="s">
        <v>448</v>
      </c>
    </row>
    <row r="34" spans="1:10" ht="27.5" customHeight="1">
      <c r="A34" s="124" t="s">
        <v>379</v>
      </c>
      <c r="B34" s="119">
        <v>46201</v>
      </c>
      <c r="C34" s="120" t="s">
        <v>449</v>
      </c>
      <c r="D34" s="121">
        <v>0.375</v>
      </c>
      <c r="E34" s="121">
        <v>0.5</v>
      </c>
      <c r="F34" s="122" t="s">
        <v>22</v>
      </c>
      <c r="G34" s="123" t="s">
        <v>447</v>
      </c>
      <c r="H34" s="122" t="s">
        <v>36</v>
      </c>
      <c r="I34" s="125" t="s">
        <v>398</v>
      </c>
      <c r="J34" s="132" t="s">
        <v>448</v>
      </c>
    </row>
    <row r="35" spans="1:10" ht="27.5" customHeight="1">
      <c r="A35" s="124" t="s">
        <v>379</v>
      </c>
      <c r="B35" s="119">
        <v>46202</v>
      </c>
      <c r="C35" s="120" t="s">
        <v>414</v>
      </c>
      <c r="D35" s="121">
        <v>0.54166666666666663</v>
      </c>
      <c r="E35" s="121">
        <v>0.8125</v>
      </c>
      <c r="F35" s="122" t="s">
        <v>22</v>
      </c>
      <c r="G35" s="123" t="s">
        <v>450</v>
      </c>
      <c r="H35" s="122" t="s">
        <v>36</v>
      </c>
      <c r="I35" s="125" t="s">
        <v>398</v>
      </c>
      <c r="J35" s="132" t="s">
        <v>442</v>
      </c>
    </row>
    <row r="36" spans="1:10" ht="27.5" customHeight="1">
      <c r="A36" s="124" t="s">
        <v>379</v>
      </c>
      <c r="B36" s="119">
        <v>46203</v>
      </c>
      <c r="C36" s="120" t="s">
        <v>417</v>
      </c>
      <c r="D36" s="121">
        <v>0.375</v>
      </c>
      <c r="E36" s="121">
        <v>0.5</v>
      </c>
      <c r="F36" s="122" t="s">
        <v>22</v>
      </c>
      <c r="G36" s="123" t="s">
        <v>450</v>
      </c>
      <c r="H36" s="122" t="s">
        <v>36</v>
      </c>
      <c r="I36" s="125" t="s">
        <v>398</v>
      </c>
      <c r="J36" s="132" t="s">
        <v>442</v>
      </c>
    </row>
    <row r="37" spans="1:10" ht="27.5" customHeight="1">
      <c r="A37" s="134" t="s">
        <v>381</v>
      </c>
      <c r="B37" s="119">
        <v>46208</v>
      </c>
      <c r="C37" s="120" t="s">
        <v>449</v>
      </c>
      <c r="D37" s="121">
        <v>0.40972222222222227</v>
      </c>
      <c r="E37" s="121">
        <v>0.5</v>
      </c>
      <c r="F37" s="122" t="s">
        <v>22</v>
      </c>
      <c r="G37" s="123" t="s">
        <v>451</v>
      </c>
      <c r="H37" s="122" t="s">
        <v>451</v>
      </c>
      <c r="I37" s="125" t="s">
        <v>398</v>
      </c>
      <c r="J37" s="127" t="s">
        <v>452</v>
      </c>
    </row>
    <row r="38" spans="1:10" ht="27.5" customHeight="1">
      <c r="A38" s="134" t="s">
        <v>383</v>
      </c>
      <c r="B38" s="119">
        <v>46208</v>
      </c>
      <c r="C38" s="120" t="s">
        <v>449</v>
      </c>
      <c r="D38" s="121">
        <v>0.55555555555555558</v>
      </c>
      <c r="E38" s="121">
        <v>0.64583333333333337</v>
      </c>
      <c r="F38" s="122" t="s">
        <v>22</v>
      </c>
      <c r="G38" s="123" t="s">
        <v>451</v>
      </c>
      <c r="H38" s="122" t="s">
        <v>451</v>
      </c>
      <c r="I38" s="125" t="s">
        <v>398</v>
      </c>
      <c r="J38" s="132" t="s">
        <v>452</v>
      </c>
    </row>
    <row r="39" spans="1:10" ht="27.5" customHeight="1">
      <c r="A39" s="124" t="s">
        <v>370</v>
      </c>
      <c r="B39" s="119">
        <v>46209</v>
      </c>
      <c r="C39" s="120" t="s">
        <v>414</v>
      </c>
      <c r="D39" s="121">
        <v>0.75</v>
      </c>
      <c r="E39" s="121">
        <v>0.875</v>
      </c>
      <c r="F39" s="122" t="s">
        <v>54</v>
      </c>
      <c r="G39" s="123" t="s">
        <v>453</v>
      </c>
      <c r="H39" s="122" t="s">
        <v>183</v>
      </c>
      <c r="I39" s="125" t="s">
        <v>398</v>
      </c>
      <c r="J39" s="132" t="s">
        <v>416</v>
      </c>
    </row>
    <row r="40" spans="1:10" ht="27.5" customHeight="1">
      <c r="A40" s="124" t="s">
        <v>370</v>
      </c>
      <c r="B40" s="119">
        <v>46210</v>
      </c>
      <c r="C40" s="120" t="s">
        <v>417</v>
      </c>
      <c r="D40" s="121">
        <v>0.75</v>
      </c>
      <c r="E40" s="121">
        <v>0.875</v>
      </c>
      <c r="F40" s="122" t="s">
        <v>54</v>
      </c>
      <c r="G40" s="123" t="s">
        <v>454</v>
      </c>
      <c r="H40" s="122" t="s">
        <v>183</v>
      </c>
      <c r="I40" s="125" t="s">
        <v>398</v>
      </c>
      <c r="J40" s="132" t="s">
        <v>416</v>
      </c>
    </row>
    <row r="41" spans="1:10" ht="27.5" customHeight="1">
      <c r="A41" s="124" t="s">
        <v>370</v>
      </c>
      <c r="B41" s="119">
        <v>46211</v>
      </c>
      <c r="C41" s="120" t="s">
        <v>419</v>
      </c>
      <c r="D41" s="121">
        <v>0.75</v>
      </c>
      <c r="E41" s="121">
        <v>0.875</v>
      </c>
      <c r="F41" s="122" t="s">
        <v>54</v>
      </c>
      <c r="G41" s="123" t="s">
        <v>455</v>
      </c>
      <c r="H41" s="122" t="s">
        <v>183</v>
      </c>
      <c r="I41" s="125" t="s">
        <v>398</v>
      </c>
      <c r="J41" s="127" t="s">
        <v>416</v>
      </c>
    </row>
    <row r="42" spans="1:10" ht="27.5" customHeight="1">
      <c r="A42" s="124" t="s">
        <v>370</v>
      </c>
      <c r="B42" s="119">
        <v>46212</v>
      </c>
      <c r="C42" s="120" t="s">
        <v>421</v>
      </c>
      <c r="D42" s="121">
        <v>0.75</v>
      </c>
      <c r="E42" s="121">
        <v>0.875</v>
      </c>
      <c r="F42" s="122" t="s">
        <v>54</v>
      </c>
      <c r="G42" s="123" t="s">
        <v>456</v>
      </c>
      <c r="H42" s="122" t="s">
        <v>183</v>
      </c>
      <c r="I42" s="125" t="s">
        <v>398</v>
      </c>
      <c r="J42" s="127" t="s">
        <v>416</v>
      </c>
    </row>
    <row r="43" spans="1:10" ht="27.5" customHeight="1">
      <c r="A43" s="124" t="s">
        <v>370</v>
      </c>
      <c r="B43" s="119">
        <v>46213</v>
      </c>
      <c r="C43" s="120" t="s">
        <v>423</v>
      </c>
      <c r="D43" s="121">
        <v>0.75</v>
      </c>
      <c r="E43" s="121">
        <v>0.875</v>
      </c>
      <c r="F43" s="122" t="s">
        <v>54</v>
      </c>
      <c r="G43" s="123" t="s">
        <v>457</v>
      </c>
      <c r="H43" s="122" t="s">
        <v>183</v>
      </c>
      <c r="I43" s="125" t="s">
        <v>398</v>
      </c>
      <c r="J43" s="127" t="s">
        <v>416</v>
      </c>
    </row>
    <row r="44" spans="1:10" ht="27.5" customHeight="1">
      <c r="A44" s="124" t="s">
        <v>458</v>
      </c>
      <c r="B44" s="119">
        <v>46222</v>
      </c>
      <c r="C44" s="120" t="s">
        <v>449</v>
      </c>
      <c r="D44" s="121">
        <v>0.40972222222222227</v>
      </c>
      <c r="E44" s="121">
        <v>0.5</v>
      </c>
      <c r="F44" s="122" t="s">
        <v>22</v>
      </c>
      <c r="G44" s="123" t="s">
        <v>451</v>
      </c>
      <c r="H44" s="122" t="s">
        <v>451</v>
      </c>
      <c r="I44" s="125" t="s">
        <v>398</v>
      </c>
      <c r="J44" s="127" t="s">
        <v>452</v>
      </c>
    </row>
    <row r="45" spans="1:10" ht="27.5" customHeight="1">
      <c r="A45" s="124" t="s">
        <v>459</v>
      </c>
      <c r="B45" s="119">
        <v>46222</v>
      </c>
      <c r="C45" s="120" t="s">
        <v>449</v>
      </c>
      <c r="D45" s="121">
        <v>0.55555555555555558</v>
      </c>
      <c r="E45" s="121">
        <v>0.64583333333333337</v>
      </c>
      <c r="F45" s="122" t="s">
        <v>54</v>
      </c>
      <c r="G45" s="135" t="s">
        <v>451</v>
      </c>
      <c r="H45" s="122" t="s">
        <v>451</v>
      </c>
      <c r="I45" s="125" t="s">
        <v>398</v>
      </c>
      <c r="J45" s="127" t="s">
        <v>452</v>
      </c>
    </row>
    <row r="46" spans="1:10" ht="27.5" customHeight="1">
      <c r="A46" s="124" t="s">
        <v>295</v>
      </c>
      <c r="B46" s="119">
        <v>46225</v>
      </c>
      <c r="C46" s="120" t="s">
        <v>419</v>
      </c>
      <c r="D46" s="121">
        <v>0.75</v>
      </c>
      <c r="E46" s="121">
        <v>0.875</v>
      </c>
      <c r="F46" s="122" t="s">
        <v>54</v>
      </c>
      <c r="G46" s="135" t="s">
        <v>460</v>
      </c>
      <c r="H46" s="122" t="s">
        <v>296</v>
      </c>
      <c r="I46" s="125" t="s">
        <v>398</v>
      </c>
      <c r="J46" s="127" t="s">
        <v>416</v>
      </c>
    </row>
    <row r="47" spans="1:10" ht="27.5" customHeight="1">
      <c r="A47" s="124" t="s">
        <v>295</v>
      </c>
      <c r="B47" s="119">
        <v>46226</v>
      </c>
      <c r="C47" s="120" t="s">
        <v>421</v>
      </c>
      <c r="D47" s="121">
        <v>0.75</v>
      </c>
      <c r="E47" s="121">
        <v>0.875</v>
      </c>
      <c r="F47" s="122" t="s">
        <v>54</v>
      </c>
      <c r="G47" s="123" t="s">
        <v>461</v>
      </c>
      <c r="H47" s="122" t="s">
        <v>296</v>
      </c>
      <c r="I47" s="125" t="s">
        <v>398</v>
      </c>
      <c r="J47" s="127" t="s">
        <v>416</v>
      </c>
    </row>
    <row r="48" spans="1:10" ht="27.5" customHeight="1">
      <c r="A48" s="123" t="s">
        <v>295</v>
      </c>
      <c r="B48" s="119">
        <v>46227</v>
      </c>
      <c r="C48" s="120" t="s">
        <v>423</v>
      </c>
      <c r="D48" s="136">
        <v>0.75</v>
      </c>
      <c r="E48" s="136">
        <v>0.875</v>
      </c>
      <c r="F48" s="122" t="s">
        <v>54</v>
      </c>
      <c r="G48" s="123" t="s">
        <v>462</v>
      </c>
      <c r="H48" s="122" t="s">
        <v>296</v>
      </c>
      <c r="I48" s="125" t="s">
        <v>398</v>
      </c>
      <c r="J48" s="132" t="s">
        <v>416</v>
      </c>
    </row>
    <row r="49" spans="1:11" ht="27.5" customHeight="1">
      <c r="A49" s="137" t="s">
        <v>232</v>
      </c>
      <c r="B49" s="119">
        <v>46228</v>
      </c>
      <c r="C49" s="120" t="s">
        <v>425</v>
      </c>
      <c r="D49" s="136">
        <v>0.54166666666666663</v>
      </c>
      <c r="E49" s="136">
        <v>0.66666666666666663</v>
      </c>
      <c r="F49" s="122" t="s">
        <v>22</v>
      </c>
      <c r="G49" s="135" t="s">
        <v>434</v>
      </c>
      <c r="H49" s="122" t="s">
        <v>233</v>
      </c>
      <c r="I49" s="125" t="s">
        <v>398</v>
      </c>
      <c r="J49" s="132" t="s">
        <v>427</v>
      </c>
    </row>
    <row r="50" spans="1:11" ht="27.5" customHeight="1">
      <c r="A50" s="124" t="s">
        <v>295</v>
      </c>
      <c r="B50" s="119">
        <v>46228</v>
      </c>
      <c r="C50" s="120" t="s">
        <v>425</v>
      </c>
      <c r="D50" s="121">
        <v>0.6875</v>
      </c>
      <c r="E50" s="121">
        <v>0.8125</v>
      </c>
      <c r="F50" s="122" t="s">
        <v>54</v>
      </c>
      <c r="G50" s="123" t="s">
        <v>426</v>
      </c>
      <c r="H50" s="122" t="s">
        <v>296</v>
      </c>
      <c r="I50" s="125" t="s">
        <v>398</v>
      </c>
      <c r="J50" s="127" t="s">
        <v>427</v>
      </c>
    </row>
    <row r="51" spans="1:11" ht="27.5" customHeight="1">
      <c r="A51" s="124" t="s">
        <v>295</v>
      </c>
      <c r="B51" s="119">
        <v>46230</v>
      </c>
      <c r="C51" s="120" t="s">
        <v>414</v>
      </c>
      <c r="D51" s="121">
        <v>0.75</v>
      </c>
      <c r="E51" s="121">
        <v>0.875</v>
      </c>
      <c r="F51" s="122" t="s">
        <v>54</v>
      </c>
      <c r="G51" s="135" t="s">
        <v>463</v>
      </c>
      <c r="H51" s="122" t="s">
        <v>296</v>
      </c>
      <c r="I51" s="125" t="s">
        <v>398</v>
      </c>
      <c r="J51" s="132" t="s">
        <v>416</v>
      </c>
    </row>
    <row r="52" spans="1:11" ht="27.5" customHeight="1">
      <c r="A52" s="124" t="s">
        <v>295</v>
      </c>
      <c r="B52" s="119">
        <v>46231</v>
      </c>
      <c r="C52" s="120" t="s">
        <v>417</v>
      </c>
      <c r="D52" s="121">
        <v>0.75</v>
      </c>
      <c r="E52" s="121">
        <v>0.875</v>
      </c>
      <c r="F52" s="122" t="s">
        <v>54</v>
      </c>
      <c r="G52" s="135" t="s">
        <v>464</v>
      </c>
      <c r="H52" s="122" t="s">
        <v>296</v>
      </c>
      <c r="I52" s="125" t="s">
        <v>398</v>
      </c>
      <c r="J52" s="127" t="s">
        <v>416</v>
      </c>
      <c r="K52" s="138"/>
    </row>
    <row r="53" spans="1:11" ht="27.5" customHeight="1">
      <c r="A53" s="124" t="s">
        <v>295</v>
      </c>
      <c r="B53" s="119">
        <v>46232</v>
      </c>
      <c r="C53" s="120" t="s">
        <v>419</v>
      </c>
      <c r="D53" s="121">
        <v>0.75</v>
      </c>
      <c r="E53" s="121">
        <v>0.875</v>
      </c>
      <c r="F53" s="122" t="s">
        <v>54</v>
      </c>
      <c r="G53" s="123" t="s">
        <v>465</v>
      </c>
      <c r="H53" s="122" t="s">
        <v>296</v>
      </c>
      <c r="I53" s="125" t="s">
        <v>398</v>
      </c>
      <c r="J53" s="127" t="s">
        <v>416</v>
      </c>
      <c r="K53" s="138"/>
    </row>
    <row r="54" spans="1:11" ht="27.5" customHeight="1">
      <c r="A54" s="124" t="s">
        <v>232</v>
      </c>
      <c r="B54" s="119">
        <v>46238</v>
      </c>
      <c r="C54" s="120" t="s">
        <v>417</v>
      </c>
      <c r="D54" s="121">
        <v>0.75</v>
      </c>
      <c r="E54" s="121">
        <v>0.875</v>
      </c>
      <c r="F54" s="122" t="s">
        <v>22</v>
      </c>
      <c r="G54" s="123" t="s">
        <v>439</v>
      </c>
      <c r="H54" s="122" t="s">
        <v>233</v>
      </c>
      <c r="I54" s="125" t="s">
        <v>398</v>
      </c>
      <c r="J54" s="139" t="s">
        <v>416</v>
      </c>
    </row>
    <row r="55" spans="1:11" ht="27.5" customHeight="1">
      <c r="A55" s="124" t="s">
        <v>232</v>
      </c>
      <c r="B55" s="119">
        <v>46239</v>
      </c>
      <c r="C55" s="120" t="s">
        <v>419</v>
      </c>
      <c r="D55" s="121">
        <v>0.75</v>
      </c>
      <c r="E55" s="121">
        <v>0.875</v>
      </c>
      <c r="F55" s="122" t="s">
        <v>22</v>
      </c>
      <c r="G55" s="123" t="s">
        <v>415</v>
      </c>
      <c r="H55" s="122" t="s">
        <v>233</v>
      </c>
      <c r="I55" s="125" t="s">
        <v>398</v>
      </c>
      <c r="J55" s="129" t="s">
        <v>416</v>
      </c>
    </row>
    <row r="56" spans="1:11" ht="27.5" customHeight="1">
      <c r="A56" s="124" t="s">
        <v>232</v>
      </c>
      <c r="B56" s="119">
        <v>46240</v>
      </c>
      <c r="C56" s="120" t="s">
        <v>421</v>
      </c>
      <c r="D56" s="121">
        <v>0.75</v>
      </c>
      <c r="E56" s="121">
        <v>0.875</v>
      </c>
      <c r="F56" s="122" t="s">
        <v>22</v>
      </c>
      <c r="G56" s="123" t="s">
        <v>437</v>
      </c>
      <c r="H56" s="122" t="s">
        <v>233</v>
      </c>
      <c r="I56" s="125" t="s">
        <v>398</v>
      </c>
      <c r="J56" s="129" t="s">
        <v>416</v>
      </c>
    </row>
    <row r="57" spans="1:11" ht="27.5" customHeight="1">
      <c r="A57" s="124" t="s">
        <v>232</v>
      </c>
      <c r="B57" s="119">
        <v>46241</v>
      </c>
      <c r="C57" s="120" t="s">
        <v>423</v>
      </c>
      <c r="D57" s="121">
        <v>0.75</v>
      </c>
      <c r="E57" s="121">
        <v>0.875</v>
      </c>
      <c r="F57" s="122" t="s">
        <v>22</v>
      </c>
      <c r="G57" s="123" t="s">
        <v>438</v>
      </c>
      <c r="H57" s="122" t="s">
        <v>233</v>
      </c>
      <c r="I57" s="125" t="s">
        <v>398</v>
      </c>
      <c r="J57" s="129" t="s">
        <v>416</v>
      </c>
    </row>
    <row r="58" spans="1:11" ht="27.5" customHeight="1">
      <c r="A58" s="124" t="s">
        <v>466</v>
      </c>
      <c r="B58" s="119">
        <v>46257</v>
      </c>
      <c r="C58" s="120" t="s">
        <v>449</v>
      </c>
      <c r="D58" s="121">
        <v>0.40972222222222227</v>
      </c>
      <c r="E58" s="121">
        <v>0.5</v>
      </c>
      <c r="F58" s="122" t="s">
        <v>54</v>
      </c>
      <c r="G58" s="123" t="s">
        <v>451</v>
      </c>
      <c r="H58" s="122" t="s">
        <v>451</v>
      </c>
      <c r="I58" s="125" t="s">
        <v>467</v>
      </c>
      <c r="J58" s="129" t="s">
        <v>468</v>
      </c>
    </row>
    <row r="59" spans="1:11" ht="27.5" customHeight="1">
      <c r="A59" s="124" t="s">
        <v>469</v>
      </c>
      <c r="B59" s="119">
        <v>46257</v>
      </c>
      <c r="C59" s="120" t="s">
        <v>449</v>
      </c>
      <c r="D59" s="121">
        <v>0.55555555555555558</v>
      </c>
      <c r="E59" s="121">
        <v>0.64583333333333337</v>
      </c>
      <c r="F59" s="122" t="s">
        <v>31</v>
      </c>
      <c r="G59" s="123" t="s">
        <v>451</v>
      </c>
      <c r="H59" s="122" t="s">
        <v>451</v>
      </c>
      <c r="I59" s="125" t="s">
        <v>467</v>
      </c>
      <c r="J59" s="129" t="s">
        <v>468</v>
      </c>
    </row>
    <row r="60" spans="1:11" ht="27.5" customHeight="1">
      <c r="A60" s="124" t="s">
        <v>470</v>
      </c>
      <c r="B60" s="119">
        <v>46263</v>
      </c>
      <c r="C60" s="120" t="s">
        <v>446</v>
      </c>
      <c r="D60" s="121">
        <v>0.40972222222222227</v>
      </c>
      <c r="E60" s="121">
        <v>0.5</v>
      </c>
      <c r="F60" s="122" t="s">
        <v>22</v>
      </c>
      <c r="G60" s="123" t="s">
        <v>451</v>
      </c>
      <c r="H60" s="122" t="s">
        <v>451</v>
      </c>
      <c r="I60" s="125" t="s">
        <v>467</v>
      </c>
      <c r="J60" s="129" t="s">
        <v>468</v>
      </c>
    </row>
    <row r="61" spans="1:11" ht="27.5" customHeight="1">
      <c r="A61" s="124" t="s">
        <v>471</v>
      </c>
      <c r="B61" s="119">
        <v>46263</v>
      </c>
      <c r="C61" s="120" t="s">
        <v>446</v>
      </c>
      <c r="D61" s="121">
        <v>0.55555555555555558</v>
      </c>
      <c r="E61" s="121">
        <v>0.64583333333333337</v>
      </c>
      <c r="F61" s="122" t="s">
        <v>22</v>
      </c>
      <c r="G61" s="123" t="s">
        <v>451</v>
      </c>
      <c r="H61" s="122" t="s">
        <v>451</v>
      </c>
      <c r="I61" s="125" t="s">
        <v>467</v>
      </c>
      <c r="J61" s="129" t="s">
        <v>468</v>
      </c>
    </row>
    <row r="62" spans="1:11" ht="27.5" customHeight="1">
      <c r="A62" s="124" t="s">
        <v>472</v>
      </c>
      <c r="B62" s="119">
        <v>46264</v>
      </c>
      <c r="C62" s="120" t="s">
        <v>449</v>
      </c>
      <c r="D62" s="121">
        <v>0.40972222222222227</v>
      </c>
      <c r="E62" s="121">
        <v>0.5</v>
      </c>
      <c r="F62" s="122" t="s">
        <v>22</v>
      </c>
      <c r="G62" s="123" t="s">
        <v>451</v>
      </c>
      <c r="H62" s="122" t="s">
        <v>451</v>
      </c>
      <c r="I62" s="125" t="s">
        <v>467</v>
      </c>
      <c r="J62" s="129" t="s">
        <v>468</v>
      </c>
    </row>
    <row r="63" spans="1:11" ht="27.5" customHeight="1">
      <c r="A63" s="124" t="s">
        <v>473</v>
      </c>
      <c r="B63" s="119">
        <v>46264</v>
      </c>
      <c r="C63" s="120" t="s">
        <v>449</v>
      </c>
      <c r="D63" s="121">
        <v>0.55555555555555558</v>
      </c>
      <c r="E63" s="121">
        <v>0.64583333333333337</v>
      </c>
      <c r="F63" s="122" t="s">
        <v>22</v>
      </c>
      <c r="G63" s="123" t="s">
        <v>451</v>
      </c>
      <c r="H63" s="122" t="s">
        <v>451</v>
      </c>
      <c r="I63" s="125" t="s">
        <v>467</v>
      </c>
      <c r="J63" s="129" t="s">
        <v>468</v>
      </c>
    </row>
    <row r="64" spans="1:11" ht="27.5" customHeight="1">
      <c r="A64" s="124" t="s">
        <v>474</v>
      </c>
      <c r="B64" s="119">
        <v>46270</v>
      </c>
      <c r="C64" s="120" t="s">
        <v>446</v>
      </c>
      <c r="D64" s="121">
        <v>0.40972222222222227</v>
      </c>
      <c r="E64" s="121">
        <v>0.5</v>
      </c>
      <c r="F64" s="122" t="s">
        <v>22</v>
      </c>
      <c r="G64" s="123" t="s">
        <v>451</v>
      </c>
      <c r="H64" s="122" t="s">
        <v>451</v>
      </c>
      <c r="I64" s="125" t="s">
        <v>467</v>
      </c>
      <c r="J64" s="129" t="s">
        <v>468</v>
      </c>
    </row>
    <row r="65" spans="1:10" ht="27.5" customHeight="1">
      <c r="A65" s="124" t="s">
        <v>475</v>
      </c>
      <c r="B65" s="119">
        <v>46270</v>
      </c>
      <c r="C65" s="120" t="s">
        <v>446</v>
      </c>
      <c r="D65" s="121">
        <v>0.55555555555555558</v>
      </c>
      <c r="E65" s="121">
        <v>0.64583333333333337</v>
      </c>
      <c r="F65" s="122" t="s">
        <v>22</v>
      </c>
      <c r="G65" s="123" t="s">
        <v>451</v>
      </c>
      <c r="H65" s="122" t="s">
        <v>451</v>
      </c>
      <c r="I65" s="125" t="s">
        <v>467</v>
      </c>
      <c r="J65" s="129" t="s">
        <v>468</v>
      </c>
    </row>
    <row r="66" spans="1:10" ht="27.5" customHeight="1">
      <c r="A66" s="124" t="s">
        <v>476</v>
      </c>
      <c r="B66" s="119">
        <v>46271</v>
      </c>
      <c r="C66" s="120" t="s">
        <v>449</v>
      </c>
      <c r="D66" s="121">
        <v>0.40972222222222227</v>
      </c>
      <c r="E66" s="121">
        <v>0.5</v>
      </c>
      <c r="F66" s="122" t="s">
        <v>22</v>
      </c>
      <c r="G66" s="123" t="s">
        <v>451</v>
      </c>
      <c r="H66" s="122" t="s">
        <v>451</v>
      </c>
      <c r="I66" s="125" t="s">
        <v>467</v>
      </c>
      <c r="J66" s="129" t="s">
        <v>468</v>
      </c>
    </row>
    <row r="67" spans="1:10" ht="27.5" customHeight="1">
      <c r="A67" s="124" t="s">
        <v>477</v>
      </c>
      <c r="B67" s="119">
        <v>46271</v>
      </c>
      <c r="C67" s="120" t="s">
        <v>449</v>
      </c>
      <c r="D67" s="121">
        <v>0.55555555555555558</v>
      </c>
      <c r="E67" s="121">
        <v>0.64583333333333337</v>
      </c>
      <c r="F67" s="122" t="s">
        <v>54</v>
      </c>
      <c r="G67" s="123" t="s">
        <v>451</v>
      </c>
      <c r="H67" s="122" t="s">
        <v>451</v>
      </c>
      <c r="I67" s="125" t="s">
        <v>467</v>
      </c>
      <c r="J67" s="129" t="s">
        <v>468</v>
      </c>
    </row>
  </sheetData>
  <sheetProtection formatCells="0" formatColumns="0" formatRows="0" insertColumns="0" insertRows="0" insertHyperlinks="0" deleteColumns="0" deleteRows="0" sort="0" autoFilter="0" pivotTables="0"/>
  <autoFilter ref="B2:J67" xr:uid="{00000000-0001-0000-0300-000000000000}"/>
  <phoneticPr fontId="2"/>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2025年期後期（高松支所）</vt:lpstr>
      <vt:lpstr>科目一覧</vt:lpstr>
      <vt:lpstr>全体</vt:lpstr>
      <vt:lpstr>'2025年期後期（高松支所）'!Print_Area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2026-02-20T01:12:19Z</cp:lastPrinted>
  <dcterms:created xsi:type="dcterms:W3CDTF">2019-11-25T06:06:47Z</dcterms:created>
  <dcterms:modified xsi:type="dcterms:W3CDTF">2026-02-20T01:12:23Z</dcterms:modified>
</cp:coreProperties>
</file>